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475" windowHeight="9780" activeTab="1"/>
  </bookViews>
  <sheets>
    <sheet name="Integrale" sheetId="1" r:id="rId1"/>
    <sheet name="Corretto" sheetId="2" r:id="rId2"/>
  </sheets>
  <definedNames>
    <definedName name="_xlnm.Print_Area" localSheetId="1">Corretto!$A$1:$V$71</definedName>
    <definedName name="_xlnm.Print_Titles" localSheetId="1">Corretto!$1:$1</definedName>
  </definedNames>
  <calcPr calcId="114210" fullCalcOnLoad="1"/>
</workbook>
</file>

<file path=xl/calcChain.xml><?xml version="1.0" encoding="utf-8"?>
<calcChain xmlns="http://schemas.openxmlformats.org/spreadsheetml/2006/main">
  <c r="AA55" i="1"/>
  <c r="M2" i="2"/>
  <c r="M4"/>
  <c r="M5"/>
  <c r="M6"/>
  <c r="M8"/>
  <c r="M9"/>
  <c r="M10"/>
  <c r="M11"/>
  <c r="M12"/>
  <c r="M13"/>
  <c r="M14"/>
  <c r="M15"/>
  <c r="M17"/>
  <c r="M18"/>
  <c r="M20"/>
  <c r="M23"/>
  <c r="M25"/>
  <c r="M28"/>
  <c r="M30"/>
  <c r="M31"/>
  <c r="M32"/>
  <c r="M33"/>
  <c r="M34"/>
  <c r="M35"/>
  <c r="M36"/>
  <c r="M38"/>
  <c r="M40"/>
  <c r="M41"/>
  <c r="M42"/>
  <c r="M43"/>
  <c r="M44"/>
  <c r="M46"/>
  <c r="M47"/>
  <c r="M48"/>
  <c r="M51"/>
  <c r="M52"/>
  <c r="M54"/>
  <c r="M55"/>
  <c r="M57"/>
  <c r="M58"/>
  <c r="M60"/>
  <c r="M61"/>
  <c r="M62"/>
  <c r="M65"/>
  <c r="M67"/>
  <c r="C67"/>
  <c r="M71"/>
  <c r="M69"/>
  <c r="N117" i="1"/>
  <c r="N115"/>
  <c r="N114"/>
  <c r="E65" i="2"/>
  <c r="F65"/>
  <c r="G65"/>
  <c r="H65"/>
  <c r="I65"/>
  <c r="J65"/>
  <c r="K65"/>
  <c r="L65"/>
  <c r="N65"/>
  <c r="O65"/>
  <c r="P65"/>
  <c r="Q65"/>
  <c r="R65"/>
  <c r="S65"/>
  <c r="T65"/>
  <c r="D65"/>
  <c r="E60"/>
  <c r="F60"/>
  <c r="G60"/>
  <c r="H60"/>
  <c r="I60"/>
  <c r="J60"/>
  <c r="K60"/>
  <c r="L60"/>
  <c r="N60"/>
  <c r="O60"/>
  <c r="P60"/>
  <c r="Q60"/>
  <c r="R60"/>
  <c r="S60"/>
  <c r="T60"/>
  <c r="E61"/>
  <c r="F61"/>
  <c r="G61"/>
  <c r="H61"/>
  <c r="I61"/>
  <c r="J61"/>
  <c r="K61"/>
  <c r="L61"/>
  <c r="N61"/>
  <c r="O61"/>
  <c r="P61"/>
  <c r="Q61"/>
  <c r="R61"/>
  <c r="S61"/>
  <c r="T61"/>
  <c r="E62"/>
  <c r="T62"/>
  <c r="S62"/>
  <c r="R62"/>
  <c r="Q62"/>
  <c r="P62"/>
  <c r="O62"/>
  <c r="N62"/>
  <c r="L62"/>
  <c r="K62"/>
  <c r="J62"/>
  <c r="I62"/>
  <c r="H62"/>
  <c r="G62"/>
  <c r="F62"/>
  <c r="D62"/>
  <c r="V62"/>
  <c r="D61"/>
  <c r="V61"/>
  <c r="D60"/>
  <c r="E57"/>
  <c r="F57"/>
  <c r="G57"/>
  <c r="H57"/>
  <c r="I57"/>
  <c r="J57"/>
  <c r="K57"/>
  <c r="L57"/>
  <c r="N57"/>
  <c r="O57"/>
  <c r="P57"/>
  <c r="Q57"/>
  <c r="R57"/>
  <c r="S57"/>
  <c r="T57"/>
  <c r="E58"/>
  <c r="F58"/>
  <c r="G58"/>
  <c r="H58"/>
  <c r="I58"/>
  <c r="J58"/>
  <c r="K58"/>
  <c r="L58"/>
  <c r="N58"/>
  <c r="O58"/>
  <c r="P58"/>
  <c r="Q58"/>
  <c r="R58"/>
  <c r="S58"/>
  <c r="T58"/>
  <c r="D58"/>
  <c r="U58"/>
  <c r="D57"/>
  <c r="E54"/>
  <c r="F54"/>
  <c r="G54"/>
  <c r="H54"/>
  <c r="I54"/>
  <c r="J54"/>
  <c r="K54"/>
  <c r="L54"/>
  <c r="N54"/>
  <c r="O54"/>
  <c r="P54"/>
  <c r="Q54"/>
  <c r="R54"/>
  <c r="S54"/>
  <c r="T54"/>
  <c r="E55"/>
  <c r="F55"/>
  <c r="G55"/>
  <c r="H55"/>
  <c r="I55"/>
  <c r="J55"/>
  <c r="K55"/>
  <c r="L55"/>
  <c r="N55"/>
  <c r="O55"/>
  <c r="P55"/>
  <c r="Q55"/>
  <c r="R55"/>
  <c r="S55"/>
  <c r="T55"/>
  <c r="D55"/>
  <c r="U55"/>
  <c r="D54"/>
  <c r="E51"/>
  <c r="F51"/>
  <c r="G51"/>
  <c r="H51"/>
  <c r="I51"/>
  <c r="J51"/>
  <c r="K51"/>
  <c r="L51"/>
  <c r="N51"/>
  <c r="O51"/>
  <c r="P51"/>
  <c r="Q51"/>
  <c r="R51"/>
  <c r="S51"/>
  <c r="T51"/>
  <c r="E52"/>
  <c r="F52"/>
  <c r="G52"/>
  <c r="H52"/>
  <c r="I52"/>
  <c r="J52"/>
  <c r="K52"/>
  <c r="L52"/>
  <c r="T52"/>
  <c r="S52"/>
  <c r="R52"/>
  <c r="Q52"/>
  <c r="P52"/>
  <c r="O52"/>
  <c r="N52"/>
  <c r="D52"/>
  <c r="V52"/>
  <c r="U52"/>
  <c r="D51"/>
  <c r="E46"/>
  <c r="F46"/>
  <c r="G46"/>
  <c r="H46"/>
  <c r="I46"/>
  <c r="J46"/>
  <c r="K46"/>
  <c r="L46"/>
  <c r="N46"/>
  <c r="O46"/>
  <c r="P46"/>
  <c r="Q46"/>
  <c r="R46"/>
  <c r="S46"/>
  <c r="T46"/>
  <c r="E47"/>
  <c r="F47"/>
  <c r="G47"/>
  <c r="H47"/>
  <c r="I47"/>
  <c r="J47"/>
  <c r="K47"/>
  <c r="L47"/>
  <c r="N47"/>
  <c r="O47"/>
  <c r="P47"/>
  <c r="Q47"/>
  <c r="R47"/>
  <c r="S47"/>
  <c r="T47"/>
  <c r="E48"/>
  <c r="F48"/>
  <c r="G48"/>
  <c r="H48"/>
  <c r="I48"/>
  <c r="J48"/>
  <c r="K48"/>
  <c r="L48"/>
  <c r="N48"/>
  <c r="O48"/>
  <c r="P48"/>
  <c r="Q48"/>
  <c r="R48"/>
  <c r="S48"/>
  <c r="T48"/>
  <c r="D47"/>
  <c r="U47"/>
  <c r="D48"/>
  <c r="D46"/>
  <c r="E40"/>
  <c r="F40"/>
  <c r="G40"/>
  <c r="H40"/>
  <c r="I40"/>
  <c r="J40"/>
  <c r="K40"/>
  <c r="L40"/>
  <c r="N40"/>
  <c r="O40"/>
  <c r="P40"/>
  <c r="Q40"/>
  <c r="R40"/>
  <c r="S40"/>
  <c r="T40"/>
  <c r="E41"/>
  <c r="F41"/>
  <c r="G41"/>
  <c r="H41"/>
  <c r="I41"/>
  <c r="J41"/>
  <c r="K41"/>
  <c r="L41"/>
  <c r="N41"/>
  <c r="O41"/>
  <c r="P41"/>
  <c r="Q41"/>
  <c r="R41"/>
  <c r="S41"/>
  <c r="T41"/>
  <c r="E42"/>
  <c r="F42"/>
  <c r="G42"/>
  <c r="H42"/>
  <c r="I42"/>
  <c r="J42"/>
  <c r="K42"/>
  <c r="L42"/>
  <c r="N42"/>
  <c r="O42"/>
  <c r="P42"/>
  <c r="Q42"/>
  <c r="R42"/>
  <c r="S42"/>
  <c r="T42"/>
  <c r="E43"/>
  <c r="F43"/>
  <c r="G43"/>
  <c r="H43"/>
  <c r="I43"/>
  <c r="J43"/>
  <c r="K43"/>
  <c r="L43"/>
  <c r="N43"/>
  <c r="O43"/>
  <c r="P43"/>
  <c r="Q43"/>
  <c r="R43"/>
  <c r="S43"/>
  <c r="T43"/>
  <c r="E44"/>
  <c r="T44"/>
  <c r="S44"/>
  <c r="R44"/>
  <c r="Q44"/>
  <c r="P44"/>
  <c r="O44"/>
  <c r="N44"/>
  <c r="L44"/>
  <c r="K44"/>
  <c r="J44"/>
  <c r="I44"/>
  <c r="H44"/>
  <c r="G44"/>
  <c r="F44"/>
  <c r="D44"/>
  <c r="V44"/>
  <c r="D41"/>
  <c r="V41"/>
  <c r="D42"/>
  <c r="D43"/>
  <c r="D40"/>
  <c r="U40"/>
  <c r="E38"/>
  <c r="F38"/>
  <c r="G38"/>
  <c r="H38"/>
  <c r="H36"/>
  <c r="H35"/>
  <c r="H34"/>
  <c r="H33"/>
  <c r="H32"/>
  <c r="H31"/>
  <c r="H30"/>
  <c r="H28"/>
  <c r="H25"/>
  <c r="H23"/>
  <c r="H20"/>
  <c r="H18"/>
  <c r="H17"/>
  <c r="H15"/>
  <c r="H14"/>
  <c r="H13"/>
  <c r="H12"/>
  <c r="H11"/>
  <c r="H10"/>
  <c r="H9"/>
  <c r="H8"/>
  <c r="H6"/>
  <c r="H5"/>
  <c r="H4"/>
  <c r="H2"/>
  <c r="H69"/>
  <c r="I38"/>
  <c r="J38"/>
  <c r="K38"/>
  <c r="L38"/>
  <c r="L2"/>
  <c r="L4"/>
  <c r="L5"/>
  <c r="L6"/>
  <c r="L8"/>
  <c r="L9"/>
  <c r="L10"/>
  <c r="L11"/>
  <c r="L12"/>
  <c r="L13"/>
  <c r="L14"/>
  <c r="L15"/>
  <c r="L17"/>
  <c r="L18"/>
  <c r="L20"/>
  <c r="L23"/>
  <c r="L25"/>
  <c r="L28"/>
  <c r="L30"/>
  <c r="L31"/>
  <c r="L32"/>
  <c r="L33"/>
  <c r="L34"/>
  <c r="L35"/>
  <c r="L36"/>
  <c r="L67"/>
  <c r="L71"/>
  <c r="N38"/>
  <c r="O38"/>
  <c r="P38"/>
  <c r="Q38"/>
  <c r="R38"/>
  <c r="S38"/>
  <c r="T38"/>
  <c r="D38"/>
  <c r="E30"/>
  <c r="F30"/>
  <c r="G30"/>
  <c r="I30"/>
  <c r="J30"/>
  <c r="K30"/>
  <c r="N30"/>
  <c r="O30"/>
  <c r="P30"/>
  <c r="Q30"/>
  <c r="R30"/>
  <c r="S30"/>
  <c r="T30"/>
  <c r="E31"/>
  <c r="F31"/>
  <c r="G31"/>
  <c r="I31"/>
  <c r="J31"/>
  <c r="K31"/>
  <c r="N31"/>
  <c r="O31"/>
  <c r="P31"/>
  <c r="Q31"/>
  <c r="R31"/>
  <c r="S31"/>
  <c r="T31"/>
  <c r="E32"/>
  <c r="F32"/>
  <c r="G32"/>
  <c r="I32"/>
  <c r="J32"/>
  <c r="K32"/>
  <c r="N32"/>
  <c r="O32"/>
  <c r="P32"/>
  <c r="Q32"/>
  <c r="R32"/>
  <c r="S32"/>
  <c r="T32"/>
  <c r="E33"/>
  <c r="F33"/>
  <c r="G33"/>
  <c r="I33"/>
  <c r="J33"/>
  <c r="K33"/>
  <c r="N33"/>
  <c r="O33"/>
  <c r="P33"/>
  <c r="Q33"/>
  <c r="R33"/>
  <c r="S33"/>
  <c r="T33"/>
  <c r="E34"/>
  <c r="F34"/>
  <c r="G34"/>
  <c r="I34"/>
  <c r="J34"/>
  <c r="K34"/>
  <c r="N34"/>
  <c r="O34"/>
  <c r="P34"/>
  <c r="Q34"/>
  <c r="R34"/>
  <c r="S34"/>
  <c r="T34"/>
  <c r="E35"/>
  <c r="F35"/>
  <c r="G35"/>
  <c r="I35"/>
  <c r="J35"/>
  <c r="K35"/>
  <c r="N35"/>
  <c r="O35"/>
  <c r="P35"/>
  <c r="Q35"/>
  <c r="R35"/>
  <c r="S35"/>
  <c r="T35"/>
  <c r="E36"/>
  <c r="F36"/>
  <c r="G36"/>
  <c r="I36"/>
  <c r="J36"/>
  <c r="K36"/>
  <c r="N36"/>
  <c r="O36"/>
  <c r="P36"/>
  <c r="Q36"/>
  <c r="R36"/>
  <c r="S36"/>
  <c r="T36"/>
  <c r="D31"/>
  <c r="V31"/>
  <c r="D32"/>
  <c r="D33"/>
  <c r="D34"/>
  <c r="D35"/>
  <c r="V35"/>
  <c r="D36"/>
  <c r="D30"/>
  <c r="E28"/>
  <c r="F28"/>
  <c r="G28"/>
  <c r="G2"/>
  <c r="G4"/>
  <c r="G5"/>
  <c r="G6"/>
  <c r="G8"/>
  <c r="G9"/>
  <c r="G10"/>
  <c r="G11"/>
  <c r="G12"/>
  <c r="G13"/>
  <c r="G14"/>
  <c r="G15"/>
  <c r="G17"/>
  <c r="G18"/>
  <c r="G20"/>
  <c r="G23"/>
  <c r="G25"/>
  <c r="G67"/>
  <c r="G71"/>
  <c r="I28"/>
  <c r="J28"/>
  <c r="K28"/>
  <c r="K2"/>
  <c r="K4"/>
  <c r="K5"/>
  <c r="K6"/>
  <c r="K8"/>
  <c r="K9"/>
  <c r="K10"/>
  <c r="K11"/>
  <c r="K12"/>
  <c r="K13"/>
  <c r="K14"/>
  <c r="K15"/>
  <c r="K17"/>
  <c r="K18"/>
  <c r="K20"/>
  <c r="K23"/>
  <c r="K25"/>
  <c r="K67"/>
  <c r="K71"/>
  <c r="T28"/>
  <c r="S28"/>
  <c r="R28"/>
  <c r="Q28"/>
  <c r="P28"/>
  <c r="O28"/>
  <c r="N28"/>
  <c r="D28"/>
  <c r="V28"/>
  <c r="U28"/>
  <c r="E25"/>
  <c r="F25"/>
  <c r="I25"/>
  <c r="J25"/>
  <c r="N25"/>
  <c r="O25"/>
  <c r="P25"/>
  <c r="Q25"/>
  <c r="R25"/>
  <c r="S25"/>
  <c r="T25"/>
  <c r="D25"/>
  <c r="E23"/>
  <c r="F23"/>
  <c r="I23"/>
  <c r="J23"/>
  <c r="N23"/>
  <c r="O23"/>
  <c r="P23"/>
  <c r="Q23"/>
  <c r="R23"/>
  <c r="S23"/>
  <c r="T23"/>
  <c r="D23"/>
  <c r="E20"/>
  <c r="F20"/>
  <c r="I20"/>
  <c r="J20"/>
  <c r="N20"/>
  <c r="O20"/>
  <c r="P20"/>
  <c r="Q20"/>
  <c r="R20"/>
  <c r="S20"/>
  <c r="T20"/>
  <c r="D20"/>
  <c r="V20"/>
  <c r="E17"/>
  <c r="T17"/>
  <c r="S17"/>
  <c r="R17"/>
  <c r="Q17"/>
  <c r="P17"/>
  <c r="O17"/>
  <c r="N17"/>
  <c r="J17"/>
  <c r="I17"/>
  <c r="F17"/>
  <c r="D17"/>
  <c r="V17"/>
  <c r="U17"/>
  <c r="E18"/>
  <c r="T18"/>
  <c r="S18"/>
  <c r="R18"/>
  <c r="Q18"/>
  <c r="P18"/>
  <c r="O18"/>
  <c r="N18"/>
  <c r="J18"/>
  <c r="I18"/>
  <c r="F18"/>
  <c r="D18"/>
  <c r="V18"/>
  <c r="E8"/>
  <c r="T8"/>
  <c r="S8"/>
  <c r="R8"/>
  <c r="Q8"/>
  <c r="P8"/>
  <c r="O8"/>
  <c r="N8"/>
  <c r="J8"/>
  <c r="I8"/>
  <c r="F8"/>
  <c r="D8"/>
  <c r="V8"/>
  <c r="E9"/>
  <c r="T9"/>
  <c r="S9"/>
  <c r="R9"/>
  <c r="Q9"/>
  <c r="P9"/>
  <c r="O9"/>
  <c r="N9"/>
  <c r="J9"/>
  <c r="I9"/>
  <c r="F9"/>
  <c r="D9"/>
  <c r="V9"/>
  <c r="E10"/>
  <c r="F10"/>
  <c r="I10"/>
  <c r="J10"/>
  <c r="T10"/>
  <c r="S10"/>
  <c r="R10"/>
  <c r="Q10"/>
  <c r="P10"/>
  <c r="O10"/>
  <c r="N10"/>
  <c r="D10"/>
  <c r="V10"/>
  <c r="E11"/>
  <c r="F11"/>
  <c r="I11"/>
  <c r="J11"/>
  <c r="N11"/>
  <c r="O11"/>
  <c r="P11"/>
  <c r="Q11"/>
  <c r="R11"/>
  <c r="S11"/>
  <c r="T11"/>
  <c r="E12"/>
  <c r="F12"/>
  <c r="I12"/>
  <c r="J12"/>
  <c r="N12"/>
  <c r="O12"/>
  <c r="P12"/>
  <c r="Q12"/>
  <c r="R12"/>
  <c r="S12"/>
  <c r="T12"/>
  <c r="E13"/>
  <c r="T13"/>
  <c r="S13"/>
  <c r="R13"/>
  <c r="Q13"/>
  <c r="P13"/>
  <c r="O13"/>
  <c r="N13"/>
  <c r="J13"/>
  <c r="I13"/>
  <c r="F13"/>
  <c r="D13"/>
  <c r="V13"/>
  <c r="E14"/>
  <c r="F14"/>
  <c r="I14"/>
  <c r="J14"/>
  <c r="N14"/>
  <c r="O14"/>
  <c r="P14"/>
  <c r="Q14"/>
  <c r="R14"/>
  <c r="S14"/>
  <c r="T14"/>
  <c r="E15"/>
  <c r="F15"/>
  <c r="I15"/>
  <c r="J15"/>
  <c r="N15"/>
  <c r="O15"/>
  <c r="P15"/>
  <c r="Q15"/>
  <c r="R15"/>
  <c r="S15"/>
  <c r="T15"/>
  <c r="U9"/>
  <c r="D11"/>
  <c r="D12"/>
  <c r="U13"/>
  <c r="D14"/>
  <c r="D15"/>
  <c r="E4"/>
  <c r="T4"/>
  <c r="S4"/>
  <c r="R4"/>
  <c r="Q4"/>
  <c r="P4"/>
  <c r="O4"/>
  <c r="N4"/>
  <c r="J4"/>
  <c r="I4"/>
  <c r="F4"/>
  <c r="D4"/>
  <c r="V4"/>
  <c r="E5"/>
  <c r="F5"/>
  <c r="I5"/>
  <c r="J5"/>
  <c r="D5"/>
  <c r="N5"/>
  <c r="O5"/>
  <c r="P5"/>
  <c r="Q5"/>
  <c r="R5"/>
  <c r="S5"/>
  <c r="T5"/>
  <c r="U5"/>
  <c r="E6"/>
  <c r="D6"/>
  <c r="F6"/>
  <c r="I6"/>
  <c r="J6"/>
  <c r="N6"/>
  <c r="O6"/>
  <c r="P6"/>
  <c r="Q6"/>
  <c r="R6"/>
  <c r="S6"/>
  <c r="T6"/>
  <c r="U6"/>
  <c r="M1"/>
  <c r="E1"/>
  <c r="F1"/>
  <c r="G1"/>
  <c r="H1"/>
  <c r="I1"/>
  <c r="J1"/>
  <c r="K1"/>
  <c r="L1"/>
  <c r="N1"/>
  <c r="O1"/>
  <c r="P1"/>
  <c r="Q1"/>
  <c r="R1"/>
  <c r="S1"/>
  <c r="T1"/>
  <c r="D1"/>
  <c r="E2"/>
  <c r="F2"/>
  <c r="I2"/>
  <c r="J2"/>
  <c r="N2"/>
  <c r="O2"/>
  <c r="P2"/>
  <c r="Q2"/>
  <c r="R2"/>
  <c r="S2"/>
  <c r="T2"/>
  <c r="D2"/>
  <c r="V1" i="1"/>
  <c r="AC96"/>
  <c r="AA96"/>
  <c r="Z96"/>
  <c r="Z94"/>
  <c r="AB96"/>
  <c r="T69" i="2"/>
  <c r="K69"/>
  <c r="C69"/>
  <c r="O67"/>
  <c r="O71"/>
  <c r="V66"/>
  <c r="U66"/>
  <c r="V65"/>
  <c r="V64"/>
  <c r="U64"/>
  <c r="V63"/>
  <c r="U63"/>
  <c r="U60"/>
  <c r="V59"/>
  <c r="U59"/>
  <c r="V55"/>
  <c r="V53"/>
  <c r="U53"/>
  <c r="V49"/>
  <c r="U49"/>
  <c r="V48"/>
  <c r="V45"/>
  <c r="U45"/>
  <c r="U43"/>
  <c r="V37"/>
  <c r="U37"/>
  <c r="V33"/>
  <c r="V30"/>
  <c r="V29"/>
  <c r="U29"/>
  <c r="V27"/>
  <c r="U27"/>
  <c r="V26"/>
  <c r="U26"/>
  <c r="V22"/>
  <c r="U22"/>
  <c r="V21"/>
  <c r="U21"/>
  <c r="V19"/>
  <c r="U19"/>
  <c r="V16"/>
  <c r="U16"/>
  <c r="U14"/>
  <c r="U8"/>
  <c r="V3"/>
  <c r="U3"/>
  <c r="V111" i="1"/>
  <c r="W111"/>
  <c r="V112"/>
  <c r="W112"/>
  <c r="W3"/>
  <c r="W4"/>
  <c r="W5"/>
  <c r="W6"/>
  <c r="W7"/>
  <c r="W8"/>
  <c r="W9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7"/>
  <c r="W68"/>
  <c r="W69"/>
  <c r="W70"/>
  <c r="W71"/>
  <c r="W72"/>
  <c r="W73"/>
  <c r="W74"/>
  <c r="W75"/>
  <c r="W76"/>
  <c r="W77"/>
  <c r="W78"/>
  <c r="W79"/>
  <c r="W80"/>
  <c r="W81"/>
  <c r="W83"/>
  <c r="W84"/>
  <c r="W85"/>
  <c r="W86"/>
  <c r="W87"/>
  <c r="W88"/>
  <c r="W89"/>
  <c r="W90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3"/>
  <c r="W2"/>
  <c r="V3"/>
  <c r="V4"/>
  <c r="V5"/>
  <c r="V6"/>
  <c r="V7"/>
  <c r="V8"/>
  <c r="V9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7"/>
  <c r="V68"/>
  <c r="V69"/>
  <c r="V70"/>
  <c r="V71"/>
  <c r="V72"/>
  <c r="V73"/>
  <c r="V74"/>
  <c r="V75"/>
  <c r="V76"/>
  <c r="V77"/>
  <c r="V78"/>
  <c r="V79"/>
  <c r="V80"/>
  <c r="V81"/>
  <c r="V83"/>
  <c r="V84"/>
  <c r="V85"/>
  <c r="V86"/>
  <c r="V87"/>
  <c r="V88"/>
  <c r="V89"/>
  <c r="V90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3"/>
  <c r="V2"/>
  <c r="U115"/>
  <c r="T115"/>
  <c r="S115"/>
  <c r="R115"/>
  <c r="Q115"/>
  <c r="P115"/>
  <c r="O115"/>
  <c r="M115"/>
  <c r="L115"/>
  <c r="K115"/>
  <c r="J115"/>
  <c r="I115"/>
  <c r="H115"/>
  <c r="G115"/>
  <c r="F115"/>
  <c r="D115"/>
  <c r="E115"/>
  <c r="U114"/>
  <c r="U117"/>
  <c r="T114"/>
  <c r="S114"/>
  <c r="S117"/>
  <c r="R114"/>
  <c r="Q114"/>
  <c r="Q117"/>
  <c r="P114"/>
  <c r="O114"/>
  <c r="O117"/>
  <c r="M114"/>
  <c r="L114"/>
  <c r="L117"/>
  <c r="K114"/>
  <c r="J114"/>
  <c r="J117"/>
  <c r="I114"/>
  <c r="H114"/>
  <c r="H117"/>
  <c r="G114"/>
  <c r="F114"/>
  <c r="F117"/>
  <c r="E114"/>
  <c r="D114"/>
  <c r="T117"/>
  <c r="S69" i="2"/>
  <c r="O69"/>
  <c r="U61"/>
  <c r="U57"/>
  <c r="U48"/>
  <c r="V43"/>
  <c r="V42"/>
  <c r="U41"/>
  <c r="V38"/>
  <c r="V36"/>
  <c r="U34"/>
  <c r="U33"/>
  <c r="V32"/>
  <c r="U31"/>
  <c r="U30"/>
  <c r="V23"/>
  <c r="U20"/>
  <c r="V14"/>
  <c r="U12"/>
  <c r="U10"/>
  <c r="V5"/>
  <c r="U65"/>
  <c r="U62"/>
  <c r="V60"/>
  <c r="V57"/>
  <c r="V58"/>
  <c r="U54"/>
  <c r="V54"/>
  <c r="U51"/>
  <c r="V51"/>
  <c r="U46"/>
  <c r="V47"/>
  <c r="V46"/>
  <c r="U42"/>
  <c r="U44"/>
  <c r="V40"/>
  <c r="L69"/>
  <c r="T67"/>
  <c r="T71"/>
  <c r="P69"/>
  <c r="U38"/>
  <c r="H67"/>
  <c r="H71"/>
  <c r="U32"/>
  <c r="V34"/>
  <c r="U36"/>
  <c r="U35"/>
  <c r="G69"/>
  <c r="U25"/>
  <c r="V25"/>
  <c r="U23"/>
  <c r="D69"/>
  <c r="Q67"/>
  <c r="Q71"/>
  <c r="Q69"/>
  <c r="U18"/>
  <c r="V12"/>
  <c r="U15"/>
  <c r="V11"/>
  <c r="V15"/>
  <c r="U11"/>
  <c r="D67"/>
  <c r="D71"/>
  <c r="V6"/>
  <c r="R67"/>
  <c r="R71"/>
  <c r="N67"/>
  <c r="N71"/>
  <c r="I67"/>
  <c r="I71"/>
  <c r="E67"/>
  <c r="E71"/>
  <c r="J69"/>
  <c r="F67"/>
  <c r="F71"/>
  <c r="U4"/>
  <c r="V2"/>
  <c r="J67"/>
  <c r="J71"/>
  <c r="P67"/>
  <c r="P71"/>
  <c r="S67"/>
  <c r="S71"/>
  <c r="F69"/>
  <c r="E69"/>
  <c r="I69"/>
  <c r="N69"/>
  <c r="R69"/>
  <c r="U1"/>
  <c r="U2"/>
  <c r="E117" i="1"/>
  <c r="G117"/>
  <c r="I117"/>
  <c r="K117"/>
  <c r="M117"/>
  <c r="P117"/>
  <c r="R117"/>
</calcChain>
</file>

<file path=xl/sharedStrings.xml><?xml version="1.0" encoding="utf-8"?>
<sst xmlns="http://schemas.openxmlformats.org/spreadsheetml/2006/main" count="311" uniqueCount="100">
  <si>
    <t>A1</t>
  </si>
  <si>
    <t>A2</t>
  </si>
  <si>
    <t>A3</t>
  </si>
  <si>
    <t>A4</t>
  </si>
  <si>
    <t>A5</t>
  </si>
  <si>
    <t>Testo A</t>
  </si>
  <si>
    <t>domanda</t>
  </si>
  <si>
    <t>Testo 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</si>
  <si>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</si>
  <si>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</si>
  <si>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</si>
  <si>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</si>
  <si>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</si>
  <si>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</si>
  <si>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</si>
  <si>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</si>
  <si>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</si>
  <si>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</si>
  <si>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</si>
  <si>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</si>
  <si>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</si>
  <si>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</si>
  <si>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</si>
  <si>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</si>
  <si>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a</t>
  </si>
  <si>
    <t>b</t>
  </si>
  <si>
    <t>c</t>
  </si>
  <si>
    <t>d</t>
  </si>
  <si>
    <t>e</t>
  </si>
  <si>
    <t>f</t>
  </si>
  <si>
    <t>C1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</si>
  <si>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</si>
  <si>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</si>
  <si>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</si>
  <si>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</si>
  <si>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</si>
  <si>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</si>
  <si>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</si>
  <si>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</si>
  <si>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</si>
  <si>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</si>
  <si>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</si>
  <si>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C2b</t>
  </si>
  <si>
    <t>C2a</t>
  </si>
  <si>
    <t>Testo C</t>
  </si>
  <si>
    <t>g</t>
  </si>
  <si>
    <t>h</t>
  </si>
  <si>
    <t>D1</t>
  </si>
  <si>
    <t>Testo D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</si>
  <si>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</si>
  <si>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</si>
  <si>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</si>
  <si>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</si>
  <si>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</si>
  <si>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</si>
  <si>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</si>
  <si>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</si>
  <si>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</si>
  <si>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E1</t>
  </si>
  <si>
    <t>E2</t>
  </si>
  <si>
    <t>E3</t>
  </si>
  <si>
    <t>E4</t>
  </si>
  <si>
    <t>E5</t>
  </si>
  <si>
    <t>Testo E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</si>
  <si>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</si>
  <si>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</si>
  <si>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</si>
  <si>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</si>
  <si>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</si>
  <si>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</si>
  <si>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</si>
  <si>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</si>
  <si>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</si>
  <si>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</si>
  <si>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Begaj</t>
  </si>
  <si>
    <t>N</t>
  </si>
  <si>
    <t>Bisogni</t>
  </si>
  <si>
    <t>Bonuccelli</t>
  </si>
  <si>
    <t>D'Angelo</t>
  </si>
  <si>
    <t>Da Prato</t>
  </si>
  <si>
    <t>Faini</t>
  </si>
  <si>
    <t>Fornaciari</t>
  </si>
  <si>
    <t>Testo F</t>
  </si>
  <si>
    <t>Foschi</t>
  </si>
  <si>
    <t>Gennai</t>
  </si>
  <si>
    <t>TOTALE</t>
  </si>
  <si>
    <t>NUM N</t>
  </si>
  <si>
    <t>Pepi</t>
  </si>
  <si>
    <t>Numero N</t>
  </si>
  <si>
    <t>Razzuoli</t>
  </si>
  <si>
    <t>Silvestri</t>
  </si>
  <si>
    <t>Salsedo</t>
  </si>
  <si>
    <t>Tonelli</t>
  </si>
  <si>
    <t>Venturini</t>
  </si>
  <si>
    <t>Riferimento</t>
  </si>
  <si>
    <t>n</t>
  </si>
  <si>
    <t>Wyrebek</t>
  </si>
  <si>
    <t>voti senza N</t>
  </si>
  <si>
    <t>Voto</t>
  </si>
  <si>
    <t>Granducci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</si>
</sst>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60"/>
      <name val="Arial"/>
      <family val="2"/>
    </font>
    <font>
      <sz val="12"/>
      <color indexed="60"/>
      <name val="Arial"/>
      <family val="2"/>
    </font>
    <font>
      <sz val="8"/>
      <name val="Calibri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textRotation="88"/>
    </xf>
    <xf numFmtId="0" fontId="4" fillId="0" borderId="0" xfId="0" applyFont="1" applyFill="1"/>
    <xf numFmtId="0" fontId="2" fillId="0" borderId="0" xfId="0" applyFont="1" applyFill="1"/>
    <xf numFmtId="0" fontId="3" fillId="2" borderId="0" xfId="0" applyFont="1" applyFill="1" applyAlignment="1">
      <alignment vertical="center" textRotation="9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0" borderId="11" xfId="0" applyFont="1" applyBorder="1" applyAlignment="1">
      <alignment textRotation="88"/>
    </xf>
    <xf numFmtId="0" fontId="2" fillId="0" borderId="12" xfId="0" applyFont="1" applyBorder="1"/>
    <xf numFmtId="0" fontId="1" fillId="3" borderId="0" xfId="0" applyFont="1" applyFill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0" fontId="3" fillId="2" borderId="0" xfId="0" applyFont="1" applyFill="1"/>
    <xf numFmtId="0" fontId="1" fillId="3" borderId="19" xfId="0" applyFont="1" applyFill="1" applyBorder="1"/>
    <xf numFmtId="0" fontId="1" fillId="3" borderId="20" xfId="0" applyFont="1" applyFill="1" applyBorder="1"/>
    <xf numFmtId="0" fontId="1" fillId="4" borderId="0" xfId="0" applyFont="1" applyFill="1"/>
    <xf numFmtId="0" fontId="2" fillId="0" borderId="21" xfId="0" applyFont="1" applyBorder="1" applyAlignment="1">
      <alignment horizontal="center" vertical="center"/>
    </xf>
    <xf numFmtId="2" fontId="2" fillId="0" borderId="0" xfId="0" applyNumberFormat="1" applyFont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0" xfId="0" applyNumberFormat="1" applyFont="1"/>
    <xf numFmtId="0" fontId="1" fillId="3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24" xfId="0" applyFont="1" applyFill="1" applyBorder="1"/>
    <xf numFmtId="0" fontId="2" fillId="0" borderId="25" xfId="0" applyFont="1" applyBorder="1" applyAlignment="1">
      <alignment horizontal="center"/>
    </xf>
    <xf numFmtId="0" fontId="1" fillId="3" borderId="6" xfId="0" applyFont="1" applyFill="1" applyBorder="1" applyAlignment="1">
      <alignment horizontal="center" textRotation="88"/>
    </xf>
    <xf numFmtId="0" fontId="1" fillId="3" borderId="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6" fillId="0" borderId="0" xfId="0" applyFont="1"/>
    <xf numFmtId="164" fontId="7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textRotation="90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90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 textRotation="90"/>
    </xf>
    <xf numFmtId="0" fontId="1" fillId="0" borderId="4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7"/>
  <sheetViews>
    <sheetView workbookViewId="0">
      <pane xSplit="3" ySplit="1" topLeftCell="D103" activePane="bottomRight" state="frozen"/>
      <selection pane="topRight" activeCell="D1" sqref="D1"/>
      <selection pane="bottomLeft" activeCell="A2" sqref="A2"/>
      <selection pane="bottomRight" activeCell="N94" sqref="N94"/>
    </sheetView>
  </sheetViews>
  <sheetFormatPr defaultRowHeight="15.75"/>
  <cols>
    <col min="1" max="1" width="3.7109375" style="1" bestFit="1" customWidth="1"/>
    <col min="2" max="2" width="10.42578125" style="5" bestFit="1" customWidth="1"/>
    <col min="3" max="3" width="2.140625" style="2" bestFit="1" customWidth="1"/>
    <col min="4" max="4" width="5.140625" style="2" bestFit="1" customWidth="1"/>
    <col min="5" max="5" width="4.42578125" style="2" bestFit="1" customWidth="1"/>
    <col min="6" max="8" width="4.140625" style="2" bestFit="1" customWidth="1"/>
    <col min="9" max="9" width="4.5703125" style="2" customWidth="1"/>
    <col min="10" max="13" width="4.140625" style="2" bestFit="1" customWidth="1"/>
    <col min="14" max="14" width="4.140625" style="2" customWidth="1"/>
    <col min="15" max="23" width="4.140625" style="2" bestFit="1" customWidth="1"/>
    <col min="24" max="27" width="9.140625" style="2"/>
    <col min="28" max="28" width="9.5703125" style="2" customWidth="1"/>
    <col min="29" max="29" width="8.28515625" style="2" bestFit="1" customWidth="1"/>
    <col min="30" max="16384" width="9.140625" style="2"/>
  </cols>
  <sheetData>
    <row r="1" spans="1:23" ht="72.75" thickBot="1">
      <c r="B1" s="89" t="s">
        <v>6</v>
      </c>
      <c r="C1" s="89"/>
      <c r="D1" s="24" t="s">
        <v>94</v>
      </c>
      <c r="E1" s="15" t="s">
        <v>74</v>
      </c>
      <c r="F1" s="15" t="s">
        <v>76</v>
      </c>
      <c r="G1" s="15" t="s">
        <v>77</v>
      </c>
      <c r="H1" s="15" t="s">
        <v>78</v>
      </c>
      <c r="I1" s="15" t="s">
        <v>79</v>
      </c>
      <c r="J1" s="15" t="s">
        <v>80</v>
      </c>
      <c r="K1" s="15" t="s">
        <v>81</v>
      </c>
      <c r="L1" s="15" t="s">
        <v>83</v>
      </c>
      <c r="M1" s="15" t="s">
        <v>84</v>
      </c>
      <c r="N1" s="15" t="s">
        <v>99</v>
      </c>
      <c r="O1" s="15" t="s">
        <v>87</v>
      </c>
      <c r="P1" s="15" t="s">
        <v>89</v>
      </c>
      <c r="Q1" s="15" t="s">
        <v>90</v>
      </c>
      <c r="R1" s="15" t="s">
        <v>91</v>
      </c>
      <c r="S1" s="15" t="s">
        <v>92</v>
      </c>
      <c r="T1" s="15" t="s">
        <v>93</v>
      </c>
      <c r="U1" s="15" t="s">
        <v>96</v>
      </c>
      <c r="V1" s="26">
        <f>COUNTA(E1:U1)</f>
        <v>17</v>
      </c>
      <c r="W1" s="24" t="s">
        <v>88</v>
      </c>
    </row>
    <row r="2" spans="1:23" ht="17.25" thickTop="1" thickBot="1">
      <c r="A2" s="81" t="s">
        <v>5</v>
      </c>
      <c r="B2" s="6" t="s">
        <v>0</v>
      </c>
      <c r="C2" s="7"/>
      <c r="D2" s="27">
        <v>1</v>
      </c>
      <c r="E2" s="7">
        <v>1</v>
      </c>
      <c r="F2" s="7">
        <v>0</v>
      </c>
      <c r="G2" s="7">
        <v>1</v>
      </c>
      <c r="H2" s="7">
        <v>1</v>
      </c>
      <c r="I2" s="7">
        <v>1</v>
      </c>
      <c r="J2" s="7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0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26">
        <f t="shared" ref="V2:V9" si="0">SUM(E2:U2)</f>
        <v>15</v>
      </c>
      <c r="W2" s="26">
        <f t="shared" ref="W2:W9" si="1">COUNTIF(E2:U2,"N")</f>
        <v>0</v>
      </c>
    </row>
    <row r="3" spans="1:23" ht="16.5" thickBot="1">
      <c r="A3" s="82"/>
      <c r="B3" s="84" t="s">
        <v>1</v>
      </c>
      <c r="C3" s="12" t="s">
        <v>24</v>
      </c>
      <c r="D3" s="28">
        <v>1</v>
      </c>
      <c r="E3" s="12">
        <v>0</v>
      </c>
      <c r="F3" s="12">
        <v>0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>
        <v>1</v>
      </c>
      <c r="M3" s="12">
        <v>0</v>
      </c>
      <c r="N3" s="12">
        <v>0</v>
      </c>
      <c r="O3" s="12">
        <v>1</v>
      </c>
      <c r="P3" s="12">
        <v>0</v>
      </c>
      <c r="Q3" s="12">
        <v>1</v>
      </c>
      <c r="R3" s="12">
        <v>1</v>
      </c>
      <c r="S3" s="12">
        <v>0</v>
      </c>
      <c r="T3" s="12">
        <v>1</v>
      </c>
      <c r="U3" s="12">
        <v>1</v>
      </c>
      <c r="V3" s="26">
        <f t="shared" si="0"/>
        <v>11</v>
      </c>
      <c r="W3" s="26">
        <f t="shared" si="1"/>
        <v>0</v>
      </c>
    </row>
    <row r="4" spans="1:23" ht="16.5" thickBot="1">
      <c r="A4" s="82"/>
      <c r="B4" s="85"/>
      <c r="C4" s="3" t="s">
        <v>25</v>
      </c>
      <c r="D4" s="29">
        <v>1</v>
      </c>
      <c r="E4" s="3">
        <v>0</v>
      </c>
      <c r="F4" s="3">
        <v>1</v>
      </c>
      <c r="G4" s="3">
        <v>1</v>
      </c>
      <c r="H4" s="3">
        <v>1</v>
      </c>
      <c r="I4" s="3">
        <v>0</v>
      </c>
      <c r="J4" s="3">
        <v>0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0</v>
      </c>
      <c r="Q4" s="3">
        <v>0</v>
      </c>
      <c r="R4" s="3">
        <v>1</v>
      </c>
      <c r="S4" s="3">
        <v>1</v>
      </c>
      <c r="T4" s="3">
        <v>0</v>
      </c>
      <c r="U4" s="3">
        <v>1</v>
      </c>
      <c r="V4" s="26">
        <f t="shared" si="0"/>
        <v>11</v>
      </c>
      <c r="W4" s="26">
        <f t="shared" si="1"/>
        <v>0</v>
      </c>
    </row>
    <row r="5" spans="1:23" ht="16.5" thickBot="1">
      <c r="A5" s="82"/>
      <c r="B5" s="85"/>
      <c r="C5" s="3" t="s">
        <v>26</v>
      </c>
      <c r="D5" s="29">
        <v>1</v>
      </c>
      <c r="E5" s="3">
        <v>0</v>
      </c>
      <c r="F5" s="3">
        <v>0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26">
        <f t="shared" si="0"/>
        <v>15</v>
      </c>
      <c r="W5" s="26">
        <f t="shared" si="1"/>
        <v>0</v>
      </c>
    </row>
    <row r="6" spans="1:23" ht="16.5" thickBot="1">
      <c r="A6" s="82"/>
      <c r="B6" s="86"/>
      <c r="C6" s="13" t="s">
        <v>27</v>
      </c>
      <c r="D6" s="30">
        <v>1</v>
      </c>
      <c r="E6" s="13">
        <v>1</v>
      </c>
      <c r="F6" s="13">
        <v>0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26">
        <f t="shared" si="0"/>
        <v>16</v>
      </c>
      <c r="W6" s="26">
        <f t="shared" si="1"/>
        <v>0</v>
      </c>
    </row>
    <row r="7" spans="1:23" ht="16.5" thickBot="1">
      <c r="A7" s="82"/>
      <c r="B7" s="9" t="s">
        <v>2</v>
      </c>
      <c r="C7" s="8"/>
      <c r="D7" s="31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0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26">
        <f t="shared" si="0"/>
        <v>16</v>
      </c>
      <c r="W7" s="26">
        <f t="shared" si="1"/>
        <v>0</v>
      </c>
    </row>
    <row r="8" spans="1:23" ht="16.5" thickBot="1">
      <c r="A8" s="82"/>
      <c r="B8" s="9" t="s">
        <v>3</v>
      </c>
      <c r="C8" s="8"/>
      <c r="D8" s="31">
        <v>1</v>
      </c>
      <c r="E8" s="8">
        <v>1</v>
      </c>
      <c r="F8" s="8">
        <v>1</v>
      </c>
      <c r="G8" s="8">
        <v>1</v>
      </c>
      <c r="H8" s="8">
        <v>1</v>
      </c>
      <c r="I8" s="8">
        <v>0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26">
        <f t="shared" si="0"/>
        <v>16</v>
      </c>
      <c r="W8" s="26">
        <f t="shared" si="1"/>
        <v>0</v>
      </c>
    </row>
    <row r="9" spans="1:23" ht="16.5" thickBot="1">
      <c r="A9" s="83"/>
      <c r="B9" s="10" t="s">
        <v>4</v>
      </c>
      <c r="C9" s="11"/>
      <c r="D9" s="32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0</v>
      </c>
      <c r="R9" s="11">
        <v>1</v>
      </c>
      <c r="S9" s="11">
        <v>1</v>
      </c>
      <c r="T9" s="11">
        <v>1</v>
      </c>
      <c r="U9" s="11">
        <v>1</v>
      </c>
      <c r="V9" s="26">
        <f t="shared" si="0"/>
        <v>16</v>
      </c>
      <c r="W9" s="26">
        <f t="shared" si="1"/>
        <v>0</v>
      </c>
    </row>
    <row r="10" spans="1:23" s="16" customFormat="1" ht="7.5" customHeight="1" thickTop="1" thickBot="1">
      <c r="A10" s="18"/>
      <c r="B10" s="19"/>
      <c r="C10" s="20"/>
      <c r="D10" s="3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36"/>
      <c r="W10" s="36"/>
    </row>
    <row r="11" spans="1:23" ht="15" customHeight="1" thickTop="1" thickBot="1">
      <c r="A11" s="81" t="s">
        <v>7</v>
      </c>
      <c r="B11" s="6" t="s">
        <v>8</v>
      </c>
      <c r="C11" s="7"/>
      <c r="D11" s="27">
        <v>1</v>
      </c>
      <c r="E11" s="7">
        <v>1</v>
      </c>
      <c r="F11" s="7">
        <v>0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7">
        <v>1</v>
      </c>
      <c r="R11" s="7">
        <v>1</v>
      </c>
      <c r="S11" s="7">
        <v>0</v>
      </c>
      <c r="T11" s="7">
        <v>1</v>
      </c>
      <c r="U11" s="7">
        <v>1</v>
      </c>
      <c r="V11" s="26">
        <f t="shared" ref="V11:V36" si="2">SUM(E11:U11)</f>
        <v>15</v>
      </c>
      <c r="W11" s="26">
        <f t="shared" ref="W11:W36" si="3">COUNTIF(E11:U11,"N")</f>
        <v>0</v>
      </c>
    </row>
    <row r="12" spans="1:23" ht="16.5" thickBot="1">
      <c r="A12" s="82"/>
      <c r="B12" s="9" t="s">
        <v>9</v>
      </c>
      <c r="C12" s="8"/>
      <c r="D12" s="31">
        <v>1</v>
      </c>
      <c r="E12" s="8">
        <v>0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0</v>
      </c>
      <c r="N12" s="8">
        <v>1</v>
      </c>
      <c r="O12" s="8">
        <v>0</v>
      </c>
      <c r="P12" s="8">
        <v>0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26">
        <f t="shared" si="2"/>
        <v>13</v>
      </c>
      <c r="W12" s="26">
        <f t="shared" si="3"/>
        <v>0</v>
      </c>
    </row>
    <row r="13" spans="1:23" ht="16.5" thickBot="1">
      <c r="A13" s="82"/>
      <c r="B13" s="9" t="s">
        <v>10</v>
      </c>
      <c r="C13" s="8"/>
      <c r="D13" s="31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0</v>
      </c>
      <c r="O13" s="8">
        <v>1</v>
      </c>
      <c r="P13" s="8">
        <v>0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26">
        <f t="shared" si="2"/>
        <v>15</v>
      </c>
      <c r="W13" s="26">
        <f t="shared" si="3"/>
        <v>0</v>
      </c>
    </row>
    <row r="14" spans="1:23" ht="16.5" thickBot="1">
      <c r="A14" s="82"/>
      <c r="B14" s="9" t="s">
        <v>11</v>
      </c>
      <c r="C14" s="8">
        <v>1</v>
      </c>
      <c r="D14" s="31">
        <v>1</v>
      </c>
      <c r="E14" s="8">
        <v>1</v>
      </c>
      <c r="F14" s="8" t="s">
        <v>75</v>
      </c>
      <c r="G14" s="8">
        <v>1</v>
      </c>
      <c r="H14" s="8">
        <v>1</v>
      </c>
      <c r="I14" s="8">
        <v>1</v>
      </c>
      <c r="J14" s="8">
        <v>1</v>
      </c>
      <c r="K14" s="8">
        <v>0</v>
      </c>
      <c r="L14" s="8">
        <v>1</v>
      </c>
      <c r="M14" s="8">
        <v>1</v>
      </c>
      <c r="N14" s="8" t="s">
        <v>95</v>
      </c>
      <c r="O14" s="8">
        <v>0</v>
      </c>
      <c r="P14" s="8">
        <v>0</v>
      </c>
      <c r="Q14" s="8">
        <v>1</v>
      </c>
      <c r="R14" s="8">
        <v>1</v>
      </c>
      <c r="S14" s="8">
        <v>1</v>
      </c>
      <c r="T14" s="8" t="s">
        <v>95</v>
      </c>
      <c r="U14" s="8">
        <v>0</v>
      </c>
      <c r="V14" s="26">
        <f t="shared" si="2"/>
        <v>10</v>
      </c>
      <c r="W14" s="26">
        <f t="shared" si="3"/>
        <v>3</v>
      </c>
    </row>
    <row r="15" spans="1:23" ht="16.5" thickBot="1">
      <c r="A15" s="82"/>
      <c r="B15" s="9" t="s">
        <v>12</v>
      </c>
      <c r="C15" s="8"/>
      <c r="D15" s="31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0</v>
      </c>
      <c r="N15" s="8">
        <v>1</v>
      </c>
      <c r="O15" s="8">
        <v>1</v>
      </c>
      <c r="P15" s="8">
        <v>0</v>
      </c>
      <c r="Q15" s="8">
        <v>1</v>
      </c>
      <c r="R15" s="8">
        <v>0</v>
      </c>
      <c r="S15" s="8">
        <v>0</v>
      </c>
      <c r="T15" s="8">
        <v>1</v>
      </c>
      <c r="U15" s="8">
        <v>0</v>
      </c>
      <c r="V15" s="26">
        <f t="shared" si="2"/>
        <v>12</v>
      </c>
      <c r="W15" s="26">
        <f t="shared" si="3"/>
        <v>0</v>
      </c>
    </row>
    <row r="16" spans="1:23" ht="16.5" thickBot="1">
      <c r="A16" s="82"/>
      <c r="B16" s="9" t="s">
        <v>13</v>
      </c>
      <c r="C16" s="8"/>
      <c r="D16" s="31">
        <v>1</v>
      </c>
      <c r="E16" s="8">
        <v>1</v>
      </c>
      <c r="F16" s="8">
        <v>1</v>
      </c>
      <c r="G16" s="8">
        <v>1</v>
      </c>
      <c r="H16" s="8">
        <v>0</v>
      </c>
      <c r="I16" s="8">
        <v>1</v>
      </c>
      <c r="J16" s="8">
        <v>1</v>
      </c>
      <c r="K16" s="8">
        <v>1</v>
      </c>
      <c r="L16" s="8">
        <v>0</v>
      </c>
      <c r="M16" s="8">
        <v>0</v>
      </c>
      <c r="N16" s="8">
        <v>1</v>
      </c>
      <c r="O16" s="8">
        <v>0</v>
      </c>
      <c r="P16" s="8">
        <v>0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26">
        <f t="shared" si="2"/>
        <v>12</v>
      </c>
      <c r="W16" s="26">
        <f t="shared" si="3"/>
        <v>0</v>
      </c>
    </row>
    <row r="17" spans="1:23" ht="16.5" thickBot="1">
      <c r="A17" s="82"/>
      <c r="B17" s="9" t="s">
        <v>14</v>
      </c>
      <c r="C17" s="8"/>
      <c r="D17" s="31">
        <v>1</v>
      </c>
      <c r="E17" s="8">
        <v>0</v>
      </c>
      <c r="F17" s="8" t="s">
        <v>75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0</v>
      </c>
      <c r="M17" s="8">
        <v>1</v>
      </c>
      <c r="N17" s="8">
        <v>1</v>
      </c>
      <c r="O17" s="8">
        <v>0</v>
      </c>
      <c r="P17" s="8">
        <v>1</v>
      </c>
      <c r="Q17" s="8">
        <v>0</v>
      </c>
      <c r="R17" s="8">
        <v>1</v>
      </c>
      <c r="S17" s="8">
        <v>0</v>
      </c>
      <c r="T17" s="8">
        <v>1</v>
      </c>
      <c r="U17" s="8">
        <v>1</v>
      </c>
      <c r="V17" s="26">
        <f t="shared" si="2"/>
        <v>11</v>
      </c>
      <c r="W17" s="26">
        <f t="shared" si="3"/>
        <v>1</v>
      </c>
    </row>
    <row r="18" spans="1:23" ht="16.5" thickBot="1">
      <c r="A18" s="82"/>
      <c r="B18" s="9" t="s">
        <v>15</v>
      </c>
      <c r="C18" s="8"/>
      <c r="D18" s="31">
        <v>1</v>
      </c>
      <c r="E18" s="8" t="s">
        <v>75</v>
      </c>
      <c r="F18" s="8" t="s">
        <v>75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0</v>
      </c>
      <c r="N18" s="8" t="s">
        <v>95</v>
      </c>
      <c r="O18" s="8">
        <v>1</v>
      </c>
      <c r="P18" s="8" t="s">
        <v>95</v>
      </c>
      <c r="Q18" s="8">
        <v>0</v>
      </c>
      <c r="R18" s="8">
        <v>1</v>
      </c>
      <c r="S18" s="8">
        <v>1</v>
      </c>
      <c r="T18" s="8">
        <v>1</v>
      </c>
      <c r="U18" s="8">
        <v>0</v>
      </c>
      <c r="V18" s="26">
        <f t="shared" si="2"/>
        <v>10</v>
      </c>
      <c r="W18" s="26">
        <f t="shared" si="3"/>
        <v>4</v>
      </c>
    </row>
    <row r="19" spans="1:23" ht="16.5" thickBot="1">
      <c r="A19" s="82"/>
      <c r="B19" s="84" t="s">
        <v>16</v>
      </c>
      <c r="C19" s="12" t="s">
        <v>24</v>
      </c>
      <c r="D19" s="28">
        <v>1</v>
      </c>
      <c r="E19" s="12">
        <v>1</v>
      </c>
      <c r="F19" s="12">
        <v>0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  <c r="L19" s="12">
        <v>0</v>
      </c>
      <c r="M19" s="12">
        <v>1</v>
      </c>
      <c r="N19" s="12">
        <v>0</v>
      </c>
      <c r="O19" s="12">
        <v>1</v>
      </c>
      <c r="P19" s="12">
        <v>0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26">
        <f t="shared" si="2"/>
        <v>13</v>
      </c>
      <c r="W19" s="26">
        <f t="shared" si="3"/>
        <v>0</v>
      </c>
    </row>
    <row r="20" spans="1:23" ht="16.5" thickBot="1">
      <c r="A20" s="82"/>
      <c r="B20" s="85"/>
      <c r="C20" s="3" t="s">
        <v>25</v>
      </c>
      <c r="D20" s="29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0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26">
        <f t="shared" si="2"/>
        <v>16</v>
      </c>
      <c r="W20" s="26">
        <f t="shared" si="3"/>
        <v>0</v>
      </c>
    </row>
    <row r="21" spans="1:23" ht="16.5" thickBot="1">
      <c r="A21" s="82"/>
      <c r="B21" s="85"/>
      <c r="C21" s="3" t="s">
        <v>26</v>
      </c>
      <c r="D21" s="29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26">
        <f t="shared" si="2"/>
        <v>17</v>
      </c>
      <c r="W21" s="26">
        <f t="shared" si="3"/>
        <v>0</v>
      </c>
    </row>
    <row r="22" spans="1:23" ht="16.5" thickBot="1">
      <c r="A22" s="82"/>
      <c r="B22" s="85"/>
      <c r="C22" s="3" t="s">
        <v>27</v>
      </c>
      <c r="D22" s="29">
        <v>1</v>
      </c>
      <c r="E22" s="3">
        <v>1</v>
      </c>
      <c r="F22" s="3">
        <v>0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0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26">
        <f t="shared" si="2"/>
        <v>15</v>
      </c>
      <c r="W22" s="26">
        <f t="shared" si="3"/>
        <v>0</v>
      </c>
    </row>
    <row r="23" spans="1:23" ht="16.5" thickBot="1">
      <c r="A23" s="82"/>
      <c r="B23" s="85"/>
      <c r="C23" s="3" t="s">
        <v>28</v>
      </c>
      <c r="D23" s="29">
        <v>1</v>
      </c>
      <c r="E23" s="3">
        <v>0</v>
      </c>
      <c r="F23" s="3">
        <v>0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0</v>
      </c>
      <c r="N23" s="3">
        <v>1</v>
      </c>
      <c r="O23" s="3">
        <v>1</v>
      </c>
      <c r="P23" s="3">
        <v>0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26">
        <f t="shared" si="2"/>
        <v>13</v>
      </c>
      <c r="W23" s="26">
        <f t="shared" si="3"/>
        <v>0</v>
      </c>
    </row>
    <row r="24" spans="1:23" ht="16.5" thickBot="1">
      <c r="A24" s="82"/>
      <c r="B24" s="86"/>
      <c r="C24" s="13" t="s">
        <v>29</v>
      </c>
      <c r="D24" s="30">
        <v>1</v>
      </c>
      <c r="E24" s="13">
        <v>1</v>
      </c>
      <c r="F24" s="13">
        <v>0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1</v>
      </c>
      <c r="O24" s="13">
        <v>1</v>
      </c>
      <c r="P24" s="13">
        <v>0</v>
      </c>
      <c r="Q24" s="13">
        <v>1</v>
      </c>
      <c r="R24" s="13">
        <v>1</v>
      </c>
      <c r="S24" s="13">
        <v>1</v>
      </c>
      <c r="T24" s="13">
        <v>1</v>
      </c>
      <c r="U24" s="13">
        <v>1</v>
      </c>
      <c r="V24" s="26">
        <f t="shared" si="2"/>
        <v>15</v>
      </c>
      <c r="W24" s="26">
        <f t="shared" si="3"/>
        <v>0</v>
      </c>
    </row>
    <row r="25" spans="1:23" ht="16.5" thickBot="1">
      <c r="A25" s="82"/>
      <c r="B25" s="9" t="s">
        <v>17</v>
      </c>
      <c r="C25" s="8"/>
      <c r="D25" s="31">
        <v>1</v>
      </c>
      <c r="E25" s="8">
        <v>1</v>
      </c>
      <c r="F25" s="8">
        <v>0</v>
      </c>
      <c r="G25" s="8">
        <v>1</v>
      </c>
      <c r="H25" s="8">
        <v>1</v>
      </c>
      <c r="I25" s="8">
        <v>1</v>
      </c>
      <c r="J25" s="8">
        <v>1</v>
      </c>
      <c r="K25" s="8">
        <v>1</v>
      </c>
      <c r="L25" s="8">
        <v>1</v>
      </c>
      <c r="M25" s="8">
        <v>0</v>
      </c>
      <c r="N25" s="8">
        <v>1</v>
      </c>
      <c r="O25" s="8">
        <v>1</v>
      </c>
      <c r="P25" s="8">
        <v>0</v>
      </c>
      <c r="Q25" s="8">
        <v>0</v>
      </c>
      <c r="R25" s="8">
        <v>1</v>
      </c>
      <c r="S25" s="8">
        <v>0</v>
      </c>
      <c r="T25" s="8">
        <v>1</v>
      </c>
      <c r="U25" s="8">
        <v>1</v>
      </c>
      <c r="V25" s="26">
        <f t="shared" si="2"/>
        <v>12</v>
      </c>
      <c r="W25" s="26">
        <f t="shared" si="3"/>
        <v>0</v>
      </c>
    </row>
    <row r="26" spans="1:23" ht="16.5" thickBot="1">
      <c r="A26" s="82"/>
      <c r="B26" s="9" t="s">
        <v>18</v>
      </c>
      <c r="C26" s="8"/>
      <c r="D26" s="31">
        <v>1</v>
      </c>
      <c r="E26" s="8">
        <v>1</v>
      </c>
      <c r="F26" s="8" t="s">
        <v>75</v>
      </c>
      <c r="G26" s="8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1</v>
      </c>
      <c r="Q26" s="8">
        <v>1</v>
      </c>
      <c r="R26" s="8">
        <v>1</v>
      </c>
      <c r="S26" s="8">
        <v>1</v>
      </c>
      <c r="T26" s="8">
        <v>1</v>
      </c>
      <c r="U26" s="8">
        <v>1</v>
      </c>
      <c r="V26" s="26">
        <f t="shared" si="2"/>
        <v>16</v>
      </c>
      <c r="W26" s="26">
        <f t="shared" si="3"/>
        <v>1</v>
      </c>
    </row>
    <row r="27" spans="1:23" ht="16.5" thickBot="1">
      <c r="A27" s="82"/>
      <c r="B27" s="84" t="s">
        <v>19</v>
      </c>
      <c r="C27" s="12">
        <v>1</v>
      </c>
      <c r="D27" s="28">
        <v>1</v>
      </c>
      <c r="E27" s="12">
        <v>1</v>
      </c>
      <c r="F27" s="12" t="s">
        <v>75</v>
      </c>
      <c r="G27" s="12">
        <v>1</v>
      </c>
      <c r="H27" s="12">
        <v>1</v>
      </c>
      <c r="I27" s="12">
        <v>1</v>
      </c>
      <c r="J27" s="12">
        <v>0</v>
      </c>
      <c r="K27" s="12" t="s">
        <v>75</v>
      </c>
      <c r="L27" s="12">
        <v>1</v>
      </c>
      <c r="M27" s="12" t="s">
        <v>75</v>
      </c>
      <c r="N27" s="12" t="s">
        <v>95</v>
      </c>
      <c r="O27" s="12">
        <v>1</v>
      </c>
      <c r="P27" s="12" t="s">
        <v>95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26">
        <f t="shared" si="2"/>
        <v>11</v>
      </c>
      <c r="W27" s="26">
        <f t="shared" si="3"/>
        <v>5</v>
      </c>
    </row>
    <row r="28" spans="1:23" ht="16.5" thickBot="1">
      <c r="A28" s="82"/>
      <c r="B28" s="85"/>
      <c r="C28" s="3">
        <v>2</v>
      </c>
      <c r="D28" s="29">
        <v>1</v>
      </c>
      <c r="E28" s="3">
        <v>1</v>
      </c>
      <c r="F28" s="3" t="s">
        <v>75</v>
      </c>
      <c r="G28" s="3">
        <v>1</v>
      </c>
      <c r="H28" s="3">
        <v>0</v>
      </c>
      <c r="I28" s="3">
        <v>1</v>
      </c>
      <c r="J28" s="3">
        <v>1</v>
      </c>
      <c r="K28" s="3" t="s">
        <v>75</v>
      </c>
      <c r="L28" s="3">
        <v>1</v>
      </c>
      <c r="M28" s="3" t="s">
        <v>75</v>
      </c>
      <c r="N28" s="3" t="s">
        <v>95</v>
      </c>
      <c r="O28" s="3">
        <v>1</v>
      </c>
      <c r="P28" s="3" t="s">
        <v>95</v>
      </c>
      <c r="Q28" s="3">
        <v>1</v>
      </c>
      <c r="R28" s="3">
        <v>0</v>
      </c>
      <c r="S28" s="3">
        <v>1</v>
      </c>
      <c r="T28" s="3">
        <v>1</v>
      </c>
      <c r="U28" s="3">
        <v>1</v>
      </c>
      <c r="V28" s="26">
        <f t="shared" si="2"/>
        <v>10</v>
      </c>
      <c r="W28" s="26">
        <f t="shared" si="3"/>
        <v>5</v>
      </c>
    </row>
    <row r="29" spans="1:23" ht="16.5" thickBot="1">
      <c r="A29" s="82"/>
      <c r="B29" s="9" t="s">
        <v>20</v>
      </c>
      <c r="C29" s="8"/>
      <c r="D29" s="31">
        <v>1</v>
      </c>
      <c r="E29" s="8">
        <v>1</v>
      </c>
      <c r="F29" s="8">
        <v>1</v>
      </c>
      <c r="G29" s="8">
        <v>1</v>
      </c>
      <c r="H29" s="8">
        <v>0</v>
      </c>
      <c r="I29" s="8">
        <v>1</v>
      </c>
      <c r="J29" s="8">
        <v>0</v>
      </c>
      <c r="K29" s="8">
        <v>1</v>
      </c>
      <c r="L29" s="8">
        <v>1</v>
      </c>
      <c r="M29" s="8">
        <v>1</v>
      </c>
      <c r="N29" s="8">
        <v>0</v>
      </c>
      <c r="O29" s="8">
        <v>1</v>
      </c>
      <c r="P29" s="8">
        <v>1</v>
      </c>
      <c r="Q29" s="8">
        <v>0</v>
      </c>
      <c r="R29" s="8">
        <v>1</v>
      </c>
      <c r="S29" s="8">
        <v>1</v>
      </c>
      <c r="T29" s="8">
        <v>1</v>
      </c>
      <c r="U29" s="8">
        <v>1</v>
      </c>
      <c r="V29" s="26">
        <f t="shared" si="2"/>
        <v>13</v>
      </c>
      <c r="W29" s="26">
        <f t="shared" si="3"/>
        <v>0</v>
      </c>
    </row>
    <row r="30" spans="1:23" ht="16.5" thickBot="1">
      <c r="A30" s="82"/>
      <c r="B30" s="84" t="s">
        <v>21</v>
      </c>
      <c r="C30" s="12" t="s">
        <v>24</v>
      </c>
      <c r="D30" s="28">
        <v>1</v>
      </c>
      <c r="E30" s="12">
        <v>1</v>
      </c>
      <c r="F30" s="12" t="s">
        <v>75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0</v>
      </c>
      <c r="M30" s="12">
        <v>1</v>
      </c>
      <c r="N30" s="12">
        <v>1</v>
      </c>
      <c r="O30" s="12">
        <v>1</v>
      </c>
      <c r="P30" s="12" t="s">
        <v>95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26">
        <f t="shared" si="2"/>
        <v>14</v>
      </c>
      <c r="W30" s="26">
        <f t="shared" si="3"/>
        <v>2</v>
      </c>
    </row>
    <row r="31" spans="1:23" ht="16.5" thickBot="1">
      <c r="A31" s="82"/>
      <c r="B31" s="86"/>
      <c r="C31" s="13" t="s">
        <v>25</v>
      </c>
      <c r="D31" s="30">
        <v>1</v>
      </c>
      <c r="E31" s="13">
        <v>1</v>
      </c>
      <c r="F31" s="13" t="s">
        <v>75</v>
      </c>
      <c r="G31" s="13">
        <v>1</v>
      </c>
      <c r="H31" s="13">
        <v>0</v>
      </c>
      <c r="I31" s="13">
        <v>1</v>
      </c>
      <c r="J31" s="13">
        <v>0</v>
      </c>
      <c r="K31" s="13">
        <v>1</v>
      </c>
      <c r="L31" s="13">
        <v>1</v>
      </c>
      <c r="M31" s="13">
        <v>1</v>
      </c>
      <c r="N31" s="13" t="s">
        <v>95</v>
      </c>
      <c r="O31" s="13">
        <v>0</v>
      </c>
      <c r="P31" s="13">
        <v>0</v>
      </c>
      <c r="Q31" s="13">
        <v>1</v>
      </c>
      <c r="R31" s="13">
        <v>0</v>
      </c>
      <c r="S31" s="13">
        <v>0</v>
      </c>
      <c r="T31" s="13">
        <v>1</v>
      </c>
      <c r="U31" s="13">
        <v>1</v>
      </c>
      <c r="V31" s="26">
        <f t="shared" si="2"/>
        <v>9</v>
      </c>
      <c r="W31" s="26">
        <f t="shared" si="3"/>
        <v>2</v>
      </c>
    </row>
    <row r="32" spans="1:23" ht="16.5" thickBot="1">
      <c r="A32" s="82"/>
      <c r="B32" s="84" t="s">
        <v>22</v>
      </c>
      <c r="C32" s="12" t="s">
        <v>24</v>
      </c>
      <c r="D32" s="28">
        <v>1</v>
      </c>
      <c r="E32" s="12">
        <v>0</v>
      </c>
      <c r="F32" s="12">
        <v>1</v>
      </c>
      <c r="G32" s="12">
        <v>1</v>
      </c>
      <c r="H32" s="12">
        <v>0</v>
      </c>
      <c r="I32" s="12">
        <v>0</v>
      </c>
      <c r="J32" s="12">
        <v>1</v>
      </c>
      <c r="K32" s="12">
        <v>1</v>
      </c>
      <c r="L32" s="12">
        <v>1</v>
      </c>
      <c r="M32" s="12">
        <v>0</v>
      </c>
      <c r="N32" s="12">
        <v>0</v>
      </c>
      <c r="O32" s="12">
        <v>0</v>
      </c>
      <c r="P32" s="12">
        <v>1</v>
      </c>
      <c r="Q32" s="12">
        <v>0</v>
      </c>
      <c r="R32" s="12">
        <v>1</v>
      </c>
      <c r="S32" s="12">
        <v>0</v>
      </c>
      <c r="T32" s="12">
        <v>1</v>
      </c>
      <c r="U32" s="12">
        <v>0</v>
      </c>
      <c r="V32" s="26">
        <f t="shared" si="2"/>
        <v>8</v>
      </c>
      <c r="W32" s="26">
        <f t="shared" si="3"/>
        <v>0</v>
      </c>
    </row>
    <row r="33" spans="1:23" ht="16.5" thickBot="1">
      <c r="A33" s="82"/>
      <c r="B33" s="85"/>
      <c r="C33" s="3" t="s">
        <v>25</v>
      </c>
      <c r="D33" s="29">
        <v>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1</v>
      </c>
      <c r="L33" s="3">
        <v>0</v>
      </c>
      <c r="M33" s="3">
        <v>1</v>
      </c>
      <c r="N33" s="3">
        <v>0</v>
      </c>
      <c r="O33" s="3">
        <v>0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26">
        <f t="shared" si="2"/>
        <v>10</v>
      </c>
      <c r="W33" s="26">
        <f t="shared" si="3"/>
        <v>0</v>
      </c>
    </row>
    <row r="34" spans="1:23" ht="16.5" thickBot="1">
      <c r="A34" s="82"/>
      <c r="B34" s="85"/>
      <c r="C34" s="3" t="s">
        <v>26</v>
      </c>
      <c r="D34" s="29">
        <v>1</v>
      </c>
      <c r="E34" s="3">
        <v>1</v>
      </c>
      <c r="F34" s="3">
        <v>1</v>
      </c>
      <c r="G34" s="3">
        <v>1</v>
      </c>
      <c r="H34" s="3">
        <v>0</v>
      </c>
      <c r="I34" s="3">
        <v>1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1</v>
      </c>
      <c r="R34" s="3">
        <v>0</v>
      </c>
      <c r="S34" s="3">
        <v>1</v>
      </c>
      <c r="T34" s="3">
        <v>0</v>
      </c>
      <c r="U34" s="3">
        <v>0</v>
      </c>
      <c r="V34" s="26">
        <f t="shared" si="2"/>
        <v>7</v>
      </c>
      <c r="W34" s="26">
        <f t="shared" si="3"/>
        <v>0</v>
      </c>
    </row>
    <row r="35" spans="1:23" ht="16.5" thickBot="1">
      <c r="A35" s="82"/>
      <c r="B35" s="86"/>
      <c r="C35" s="13" t="s">
        <v>27</v>
      </c>
      <c r="D35" s="30">
        <v>1</v>
      </c>
      <c r="E35" s="13">
        <v>1</v>
      </c>
      <c r="F35" s="13">
        <v>1</v>
      </c>
      <c r="G35" s="13">
        <v>1</v>
      </c>
      <c r="H35" s="13">
        <v>0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1</v>
      </c>
      <c r="P35" s="13">
        <v>0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  <c r="V35" s="26">
        <f t="shared" si="2"/>
        <v>15</v>
      </c>
      <c r="W35" s="26">
        <f t="shared" si="3"/>
        <v>0</v>
      </c>
    </row>
    <row r="36" spans="1:23" ht="16.5" thickBot="1">
      <c r="A36" s="83"/>
      <c r="B36" s="10" t="s">
        <v>23</v>
      </c>
      <c r="C36" s="11"/>
      <c r="D36" s="32">
        <v>1</v>
      </c>
      <c r="E36" s="11">
        <v>1</v>
      </c>
      <c r="F36" s="11">
        <v>1</v>
      </c>
      <c r="G36" s="11">
        <v>1</v>
      </c>
      <c r="H36" s="11">
        <v>1</v>
      </c>
      <c r="I36" s="11">
        <v>1</v>
      </c>
      <c r="J36" s="11">
        <v>0</v>
      </c>
      <c r="K36" s="11">
        <v>1</v>
      </c>
      <c r="L36" s="11">
        <v>1</v>
      </c>
      <c r="M36" s="11">
        <v>1</v>
      </c>
      <c r="N36" s="11">
        <v>1</v>
      </c>
      <c r="O36" s="11">
        <v>0</v>
      </c>
      <c r="P36" s="11">
        <v>1</v>
      </c>
      <c r="Q36" s="11">
        <v>1</v>
      </c>
      <c r="R36" s="11">
        <v>1</v>
      </c>
      <c r="S36" s="11">
        <v>0</v>
      </c>
      <c r="T36" s="11">
        <v>1</v>
      </c>
      <c r="U36" s="11">
        <v>1</v>
      </c>
      <c r="V36" s="26">
        <f t="shared" si="2"/>
        <v>14</v>
      </c>
      <c r="W36" s="26">
        <f t="shared" si="3"/>
        <v>0</v>
      </c>
    </row>
    <row r="37" spans="1:23" s="17" customFormat="1" ht="7.5" customHeight="1" thickTop="1" thickBot="1">
      <c r="A37" s="21"/>
      <c r="B37" s="22"/>
      <c r="C37" s="23"/>
      <c r="D37" s="21"/>
      <c r="E37" s="23"/>
      <c r="F37" s="23">
        <v>1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36"/>
      <c r="W37" s="36"/>
    </row>
    <row r="38" spans="1:23" ht="17.25" thickTop="1" thickBot="1">
      <c r="A38" s="81" t="s">
        <v>44</v>
      </c>
      <c r="B38" s="6" t="s">
        <v>30</v>
      </c>
      <c r="C38" s="7"/>
      <c r="D38" s="27">
        <v>1</v>
      </c>
      <c r="E38" s="7">
        <v>1</v>
      </c>
      <c r="F38" s="7">
        <v>1</v>
      </c>
      <c r="G38" s="7">
        <v>1</v>
      </c>
      <c r="H38" s="7">
        <v>0</v>
      </c>
      <c r="I38" s="7">
        <v>1</v>
      </c>
      <c r="J38" s="7">
        <v>1</v>
      </c>
      <c r="K38" s="7">
        <v>1</v>
      </c>
      <c r="L38" s="7">
        <v>0</v>
      </c>
      <c r="M38" s="7">
        <v>1</v>
      </c>
      <c r="N38" s="7">
        <v>1</v>
      </c>
      <c r="O38" s="7">
        <v>0</v>
      </c>
      <c r="P38" s="7">
        <v>1</v>
      </c>
      <c r="Q38" s="7">
        <v>1</v>
      </c>
      <c r="R38" s="7">
        <v>1</v>
      </c>
      <c r="S38" s="7">
        <v>1</v>
      </c>
      <c r="T38" s="7">
        <v>1</v>
      </c>
      <c r="U38" s="7" t="s">
        <v>95</v>
      </c>
      <c r="V38" s="26">
        <f t="shared" ref="V38:V65" si="4">SUM(E38:U38)</f>
        <v>13</v>
      </c>
      <c r="W38" s="26">
        <f t="shared" ref="W38:W65" si="5">COUNTIF(E38:U38,"N")</f>
        <v>1</v>
      </c>
    </row>
    <row r="39" spans="1:23" ht="16.5" thickBot="1">
      <c r="A39" s="82"/>
      <c r="B39" s="84" t="s">
        <v>43</v>
      </c>
      <c r="C39" s="12">
        <v>1</v>
      </c>
      <c r="D39" s="28">
        <v>1</v>
      </c>
      <c r="E39" s="12">
        <v>1</v>
      </c>
      <c r="F39" s="12">
        <v>1</v>
      </c>
      <c r="G39" s="12">
        <v>1</v>
      </c>
      <c r="H39" s="12">
        <v>1</v>
      </c>
      <c r="I39" s="12">
        <v>0</v>
      </c>
      <c r="J39" s="12">
        <v>1</v>
      </c>
      <c r="K39" s="12">
        <v>0</v>
      </c>
      <c r="L39" s="12">
        <v>1</v>
      </c>
      <c r="M39" s="12">
        <v>1</v>
      </c>
      <c r="N39" s="12">
        <v>1</v>
      </c>
      <c r="O39" s="12">
        <v>0</v>
      </c>
      <c r="P39" s="12">
        <v>1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26">
        <f t="shared" si="4"/>
        <v>14</v>
      </c>
      <c r="W39" s="26">
        <f t="shared" si="5"/>
        <v>0</v>
      </c>
    </row>
    <row r="40" spans="1:23" ht="16.5" thickBot="1">
      <c r="A40" s="82"/>
      <c r="B40" s="85"/>
      <c r="C40" s="3">
        <v>2</v>
      </c>
      <c r="D40" s="29">
        <v>1</v>
      </c>
      <c r="E40" s="3">
        <v>1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>
        <v>1</v>
      </c>
      <c r="L40" s="3">
        <v>1</v>
      </c>
      <c r="M40" s="3">
        <v>1</v>
      </c>
      <c r="N40" s="3">
        <v>1</v>
      </c>
      <c r="O40" s="3">
        <v>1</v>
      </c>
      <c r="P40" s="3">
        <v>1</v>
      </c>
      <c r="Q40" s="3">
        <v>1</v>
      </c>
      <c r="R40" s="3">
        <v>1</v>
      </c>
      <c r="S40" s="3">
        <v>1</v>
      </c>
      <c r="T40" s="3">
        <v>1</v>
      </c>
      <c r="U40" s="3">
        <v>0</v>
      </c>
      <c r="V40" s="26">
        <f t="shared" si="4"/>
        <v>16</v>
      </c>
      <c r="W40" s="26">
        <f t="shared" si="5"/>
        <v>0</v>
      </c>
    </row>
    <row r="41" spans="1:23" ht="16.5" thickBot="1">
      <c r="A41" s="82"/>
      <c r="B41" s="85"/>
      <c r="C41" s="3">
        <v>3</v>
      </c>
      <c r="D41" s="29">
        <v>1</v>
      </c>
      <c r="E41" s="3">
        <v>1</v>
      </c>
      <c r="F41" s="3">
        <v>1</v>
      </c>
      <c r="G41" s="3">
        <v>1</v>
      </c>
      <c r="H41" s="3">
        <v>0</v>
      </c>
      <c r="I41" s="3">
        <v>1</v>
      </c>
      <c r="J41" s="3">
        <v>1</v>
      </c>
      <c r="K41" s="3">
        <v>1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3">
        <v>1</v>
      </c>
      <c r="R41" s="3">
        <v>0</v>
      </c>
      <c r="S41" s="3">
        <v>1</v>
      </c>
      <c r="T41" s="3">
        <v>1</v>
      </c>
      <c r="U41" s="3">
        <v>1</v>
      </c>
      <c r="V41" s="26">
        <f t="shared" si="4"/>
        <v>11</v>
      </c>
      <c r="W41" s="26">
        <f t="shared" si="5"/>
        <v>0</v>
      </c>
    </row>
    <row r="42" spans="1:23" ht="16.5" thickBot="1">
      <c r="A42" s="82"/>
      <c r="B42" s="85"/>
      <c r="C42" s="3">
        <v>4</v>
      </c>
      <c r="D42" s="29">
        <v>1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1</v>
      </c>
      <c r="L42" s="3">
        <v>1</v>
      </c>
      <c r="M42" s="3">
        <v>1</v>
      </c>
      <c r="N42" s="3">
        <v>1</v>
      </c>
      <c r="O42" s="3">
        <v>1</v>
      </c>
      <c r="P42" s="3">
        <v>1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26">
        <f t="shared" si="4"/>
        <v>17</v>
      </c>
      <c r="W42" s="26">
        <f t="shared" si="5"/>
        <v>0</v>
      </c>
    </row>
    <row r="43" spans="1:23" ht="16.5" thickBot="1">
      <c r="A43" s="82"/>
      <c r="B43" s="85"/>
      <c r="C43" s="3">
        <v>5</v>
      </c>
      <c r="D43" s="29">
        <v>1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1</v>
      </c>
      <c r="L43" s="3">
        <v>1</v>
      </c>
      <c r="M43" s="3">
        <v>1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26">
        <f t="shared" si="4"/>
        <v>17</v>
      </c>
      <c r="W43" s="26">
        <f t="shared" si="5"/>
        <v>0</v>
      </c>
    </row>
    <row r="44" spans="1:23" ht="16.5" thickBot="1">
      <c r="A44" s="82"/>
      <c r="B44" s="86"/>
      <c r="C44" s="13">
        <v>6</v>
      </c>
      <c r="D44" s="30">
        <v>1</v>
      </c>
      <c r="E44" s="13">
        <v>1</v>
      </c>
      <c r="F44" s="13">
        <v>1</v>
      </c>
      <c r="G44" s="13">
        <v>1</v>
      </c>
      <c r="H44" s="13">
        <v>0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3">
        <v>1</v>
      </c>
      <c r="O44" s="13">
        <v>1</v>
      </c>
      <c r="P44" s="13">
        <v>1</v>
      </c>
      <c r="Q44" s="13">
        <v>0</v>
      </c>
      <c r="R44" s="13">
        <v>0</v>
      </c>
      <c r="S44" s="13">
        <v>1</v>
      </c>
      <c r="T44" s="13">
        <v>1</v>
      </c>
      <c r="U44" s="13">
        <v>1</v>
      </c>
      <c r="V44" s="26">
        <f t="shared" si="4"/>
        <v>14</v>
      </c>
      <c r="W44" s="26">
        <f t="shared" si="5"/>
        <v>0</v>
      </c>
    </row>
    <row r="45" spans="1:23" ht="16.5" thickBot="1">
      <c r="A45" s="82"/>
      <c r="B45" s="84" t="s">
        <v>42</v>
      </c>
      <c r="C45" s="12">
        <v>1</v>
      </c>
      <c r="D45" s="28">
        <v>1</v>
      </c>
      <c r="E45" s="12">
        <v>1</v>
      </c>
      <c r="F45" s="12" t="s">
        <v>75</v>
      </c>
      <c r="G45" s="12">
        <v>1</v>
      </c>
      <c r="H45" s="12">
        <v>1</v>
      </c>
      <c r="I45" s="12">
        <v>1</v>
      </c>
      <c r="J45" s="12">
        <v>1</v>
      </c>
      <c r="K45" s="12">
        <v>1</v>
      </c>
      <c r="L45" s="12">
        <v>1</v>
      </c>
      <c r="M45" s="12">
        <v>1</v>
      </c>
      <c r="N45" s="12">
        <v>1</v>
      </c>
      <c r="O45" s="12">
        <v>1</v>
      </c>
      <c r="P45" s="12">
        <v>0</v>
      </c>
      <c r="Q45" s="12">
        <v>1</v>
      </c>
      <c r="R45" s="12">
        <v>0</v>
      </c>
      <c r="S45" s="12">
        <v>1</v>
      </c>
      <c r="T45" s="12">
        <v>1</v>
      </c>
      <c r="U45" s="12">
        <v>1</v>
      </c>
      <c r="V45" s="26">
        <f t="shared" si="4"/>
        <v>14</v>
      </c>
      <c r="W45" s="26">
        <f t="shared" si="5"/>
        <v>1</v>
      </c>
    </row>
    <row r="46" spans="1:23" ht="16.5" thickBot="1">
      <c r="A46" s="82"/>
      <c r="B46" s="85"/>
      <c r="C46" s="3">
        <v>2</v>
      </c>
      <c r="D46" s="29">
        <v>1</v>
      </c>
      <c r="E46" s="3">
        <v>1</v>
      </c>
      <c r="F46" s="3" t="s">
        <v>75</v>
      </c>
      <c r="G46" s="3">
        <v>1</v>
      </c>
      <c r="H46" s="3">
        <v>1</v>
      </c>
      <c r="I46" s="3">
        <v>1</v>
      </c>
      <c r="J46" s="3">
        <v>1</v>
      </c>
      <c r="K46" s="3">
        <v>1</v>
      </c>
      <c r="L46" s="3">
        <v>1</v>
      </c>
      <c r="M46" s="3">
        <v>1</v>
      </c>
      <c r="N46" s="3">
        <v>1</v>
      </c>
      <c r="O46" s="3">
        <v>1</v>
      </c>
      <c r="P46" s="3">
        <v>1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26">
        <f t="shared" si="4"/>
        <v>16</v>
      </c>
      <c r="W46" s="26">
        <f t="shared" si="5"/>
        <v>1</v>
      </c>
    </row>
    <row r="47" spans="1:23" ht="16.5" thickBot="1">
      <c r="A47" s="82"/>
      <c r="B47" s="9" t="s">
        <v>31</v>
      </c>
      <c r="C47" s="8"/>
      <c r="D47" s="31">
        <v>1</v>
      </c>
      <c r="E47" s="8">
        <v>1</v>
      </c>
      <c r="F47" s="8">
        <v>0</v>
      </c>
      <c r="G47" s="8">
        <v>0</v>
      </c>
      <c r="H47" s="8">
        <v>0</v>
      </c>
      <c r="I47" s="8">
        <v>1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1</v>
      </c>
      <c r="R47" s="8">
        <v>1</v>
      </c>
      <c r="S47" s="8">
        <v>0</v>
      </c>
      <c r="T47" s="8">
        <v>0</v>
      </c>
      <c r="U47" s="8">
        <v>0</v>
      </c>
      <c r="V47" s="26">
        <f t="shared" si="4"/>
        <v>4</v>
      </c>
      <c r="W47" s="26">
        <f t="shared" si="5"/>
        <v>0</v>
      </c>
    </row>
    <row r="48" spans="1:23" ht="16.5" thickBot="1">
      <c r="A48" s="82"/>
      <c r="B48" s="84" t="s">
        <v>32</v>
      </c>
      <c r="C48" s="12" t="s">
        <v>24</v>
      </c>
      <c r="D48" s="28">
        <v>1</v>
      </c>
      <c r="E48" s="12">
        <v>0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  <c r="N48" s="12">
        <v>1</v>
      </c>
      <c r="O48" s="12">
        <v>1</v>
      </c>
      <c r="P48" s="12">
        <v>1</v>
      </c>
      <c r="Q48" s="12">
        <v>1</v>
      </c>
      <c r="R48" s="12">
        <v>1</v>
      </c>
      <c r="S48" s="12">
        <v>1</v>
      </c>
      <c r="T48" s="12">
        <v>1</v>
      </c>
      <c r="U48" s="12">
        <v>1</v>
      </c>
      <c r="V48" s="26">
        <f t="shared" si="4"/>
        <v>16</v>
      </c>
      <c r="W48" s="26">
        <f t="shared" si="5"/>
        <v>0</v>
      </c>
    </row>
    <row r="49" spans="1:27" ht="16.5" thickBot="1">
      <c r="A49" s="82"/>
      <c r="B49" s="86"/>
      <c r="C49" s="13" t="s">
        <v>25</v>
      </c>
      <c r="D49" s="30">
        <v>1</v>
      </c>
      <c r="E49" s="13">
        <v>0</v>
      </c>
      <c r="F49" s="13">
        <v>1</v>
      </c>
      <c r="G49" s="13">
        <v>1</v>
      </c>
      <c r="H49" s="13">
        <v>1</v>
      </c>
      <c r="I49" s="13">
        <v>1</v>
      </c>
      <c r="J49" s="13">
        <v>1</v>
      </c>
      <c r="K49" s="13">
        <v>1</v>
      </c>
      <c r="L49" s="13">
        <v>1</v>
      </c>
      <c r="M49" s="13">
        <v>1</v>
      </c>
      <c r="N49" s="13">
        <v>1</v>
      </c>
      <c r="O49" s="13">
        <v>1</v>
      </c>
      <c r="P49" s="13">
        <v>1</v>
      </c>
      <c r="Q49" s="13">
        <v>1</v>
      </c>
      <c r="R49" s="13">
        <v>1</v>
      </c>
      <c r="S49" s="13">
        <v>1</v>
      </c>
      <c r="T49" s="13">
        <v>1</v>
      </c>
      <c r="U49" s="13">
        <v>1</v>
      </c>
      <c r="V49" s="26">
        <f t="shared" si="4"/>
        <v>16</v>
      </c>
      <c r="W49" s="26">
        <f t="shared" si="5"/>
        <v>0</v>
      </c>
    </row>
    <row r="50" spans="1:27" ht="16.5" thickBot="1">
      <c r="A50" s="82"/>
      <c r="B50" s="9" t="s">
        <v>33</v>
      </c>
      <c r="C50" s="8"/>
      <c r="D50" s="31">
        <v>1</v>
      </c>
      <c r="E50" s="8">
        <v>1</v>
      </c>
      <c r="F50" s="8">
        <v>1</v>
      </c>
      <c r="G50" s="8">
        <v>1</v>
      </c>
      <c r="H50" s="8">
        <v>1</v>
      </c>
      <c r="I50" s="8">
        <v>0</v>
      </c>
      <c r="J50" s="8">
        <v>1</v>
      </c>
      <c r="K50" s="8">
        <v>1</v>
      </c>
      <c r="L50" s="8">
        <v>1</v>
      </c>
      <c r="M50" s="8">
        <v>1</v>
      </c>
      <c r="N50" s="8">
        <v>1</v>
      </c>
      <c r="O50" s="8">
        <v>1</v>
      </c>
      <c r="P50" s="8">
        <v>1</v>
      </c>
      <c r="Q50" s="8">
        <v>1</v>
      </c>
      <c r="R50" s="8">
        <v>1</v>
      </c>
      <c r="S50" s="8">
        <v>0</v>
      </c>
      <c r="T50" s="8">
        <v>1</v>
      </c>
      <c r="U50" s="8">
        <v>1</v>
      </c>
      <c r="V50" s="26">
        <f t="shared" si="4"/>
        <v>15</v>
      </c>
      <c r="W50" s="26">
        <f t="shared" si="5"/>
        <v>0</v>
      </c>
    </row>
    <row r="51" spans="1:27" ht="16.5" thickBot="1">
      <c r="A51" s="82"/>
      <c r="B51" s="9" t="s">
        <v>34</v>
      </c>
      <c r="C51" s="8"/>
      <c r="D51" s="31">
        <v>1</v>
      </c>
      <c r="E51" s="8">
        <v>1</v>
      </c>
      <c r="F51" s="8">
        <v>1</v>
      </c>
      <c r="G51" s="8">
        <v>1</v>
      </c>
      <c r="H51" s="8">
        <v>1</v>
      </c>
      <c r="I51" s="8">
        <v>1</v>
      </c>
      <c r="J51" s="8">
        <v>1</v>
      </c>
      <c r="K51" s="8">
        <v>1</v>
      </c>
      <c r="L51" s="8">
        <v>1</v>
      </c>
      <c r="M51" s="8">
        <v>1</v>
      </c>
      <c r="N51" s="8">
        <v>1</v>
      </c>
      <c r="O51" s="8">
        <v>1</v>
      </c>
      <c r="P51" s="8">
        <v>1</v>
      </c>
      <c r="Q51" s="8">
        <v>0</v>
      </c>
      <c r="R51" s="8">
        <v>1</v>
      </c>
      <c r="S51" s="8">
        <v>1</v>
      </c>
      <c r="T51" s="8">
        <v>1</v>
      </c>
      <c r="U51" s="8">
        <v>1</v>
      </c>
      <c r="V51" s="26">
        <f t="shared" si="4"/>
        <v>16</v>
      </c>
      <c r="W51" s="26">
        <f t="shared" si="5"/>
        <v>0</v>
      </c>
    </row>
    <row r="52" spans="1:27" ht="16.5" thickBot="1">
      <c r="A52" s="82"/>
      <c r="B52" s="9" t="s">
        <v>35</v>
      </c>
      <c r="C52" s="8"/>
      <c r="D52" s="31">
        <v>1</v>
      </c>
      <c r="E52" s="8">
        <v>1</v>
      </c>
      <c r="F52" s="8">
        <v>0</v>
      </c>
      <c r="G52" s="8">
        <v>0</v>
      </c>
      <c r="H52" s="8">
        <v>1</v>
      </c>
      <c r="I52" s="8">
        <v>0</v>
      </c>
      <c r="J52" s="8">
        <v>0</v>
      </c>
      <c r="K52" s="8">
        <v>0</v>
      </c>
      <c r="L52" s="8">
        <v>1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1</v>
      </c>
      <c r="T52" s="8">
        <v>1</v>
      </c>
      <c r="U52" s="8">
        <v>0</v>
      </c>
      <c r="V52" s="26">
        <f t="shared" si="4"/>
        <v>5</v>
      </c>
      <c r="W52" s="26">
        <f t="shared" si="5"/>
        <v>0</v>
      </c>
    </row>
    <row r="53" spans="1:27" ht="16.5" thickBot="1">
      <c r="A53" s="82"/>
      <c r="B53" s="9" t="s">
        <v>36</v>
      </c>
      <c r="C53" s="8"/>
      <c r="D53" s="31">
        <v>1</v>
      </c>
      <c r="E53" s="8">
        <v>0</v>
      </c>
      <c r="F53" s="8">
        <v>1</v>
      </c>
      <c r="G53" s="8">
        <v>1</v>
      </c>
      <c r="H53" s="8">
        <v>0</v>
      </c>
      <c r="I53" s="8">
        <v>0</v>
      </c>
      <c r="J53" s="8">
        <v>0</v>
      </c>
      <c r="K53" s="8">
        <v>0</v>
      </c>
      <c r="L53" s="8">
        <v>1</v>
      </c>
      <c r="M53" s="8">
        <v>0</v>
      </c>
      <c r="N53" s="8">
        <v>1</v>
      </c>
      <c r="O53" s="8">
        <v>1</v>
      </c>
      <c r="P53" s="8">
        <v>0</v>
      </c>
      <c r="Q53" s="8">
        <v>0</v>
      </c>
      <c r="R53" s="8">
        <v>1</v>
      </c>
      <c r="S53" s="8">
        <v>1</v>
      </c>
      <c r="T53" s="8">
        <v>0</v>
      </c>
      <c r="U53" s="8">
        <v>1</v>
      </c>
      <c r="V53" s="26">
        <f t="shared" si="4"/>
        <v>8</v>
      </c>
      <c r="W53" s="26">
        <f t="shared" si="5"/>
        <v>0</v>
      </c>
    </row>
    <row r="54" spans="1:27" ht="16.5" thickBot="1">
      <c r="A54" s="82"/>
      <c r="B54" s="9" t="s">
        <v>37</v>
      </c>
      <c r="C54" s="8"/>
      <c r="D54" s="31">
        <v>1</v>
      </c>
      <c r="E54" s="8">
        <v>0</v>
      </c>
      <c r="F54" s="8">
        <v>0</v>
      </c>
      <c r="G54" s="8">
        <v>0</v>
      </c>
      <c r="H54" s="8">
        <v>1</v>
      </c>
      <c r="I54" s="8">
        <v>0</v>
      </c>
      <c r="J54" s="8">
        <v>1</v>
      </c>
      <c r="K54" s="8">
        <v>0</v>
      </c>
      <c r="L54" s="8">
        <v>0</v>
      </c>
      <c r="M54" s="8">
        <v>1</v>
      </c>
      <c r="N54" s="8">
        <v>1</v>
      </c>
      <c r="O54" s="8">
        <v>0</v>
      </c>
      <c r="P54" s="8">
        <v>1</v>
      </c>
      <c r="Q54" s="8">
        <v>0</v>
      </c>
      <c r="R54" s="8">
        <v>0</v>
      </c>
      <c r="S54" s="8">
        <v>0</v>
      </c>
      <c r="T54" s="8">
        <v>0</v>
      </c>
      <c r="U54" s="8">
        <v>1</v>
      </c>
      <c r="V54" s="26">
        <f t="shared" si="4"/>
        <v>6</v>
      </c>
      <c r="W54" s="26">
        <f t="shared" si="5"/>
        <v>0</v>
      </c>
    </row>
    <row r="55" spans="1:27" ht="16.5" thickBot="1">
      <c r="A55" s="82"/>
      <c r="B55" s="9" t="s">
        <v>38</v>
      </c>
      <c r="C55" s="8"/>
      <c r="D55" s="31">
        <v>1</v>
      </c>
      <c r="E55" s="8">
        <v>1</v>
      </c>
      <c r="F55" s="8" t="s">
        <v>75</v>
      </c>
      <c r="G55" s="8">
        <v>1</v>
      </c>
      <c r="H55" s="8">
        <v>0</v>
      </c>
      <c r="I55" s="8">
        <v>1</v>
      </c>
      <c r="J55" s="8">
        <v>1</v>
      </c>
      <c r="K55" s="8">
        <v>1</v>
      </c>
      <c r="L55" s="8">
        <v>1</v>
      </c>
      <c r="M55" s="8" t="s">
        <v>75</v>
      </c>
      <c r="N55" s="8" t="s">
        <v>95</v>
      </c>
      <c r="O55" s="8">
        <v>1</v>
      </c>
      <c r="P55" s="8" t="s">
        <v>95</v>
      </c>
      <c r="Q55" s="8">
        <v>1</v>
      </c>
      <c r="R55" s="8">
        <v>1</v>
      </c>
      <c r="S55" s="8">
        <v>1</v>
      </c>
      <c r="T55" s="8">
        <v>1</v>
      </c>
      <c r="U55" s="8">
        <v>1</v>
      </c>
      <c r="V55" s="26">
        <f t="shared" si="4"/>
        <v>12</v>
      </c>
      <c r="W55" s="26">
        <f t="shared" si="5"/>
        <v>4</v>
      </c>
      <c r="AA55" s="2">
        <f>7/8</f>
        <v>0.875</v>
      </c>
    </row>
    <row r="56" spans="1:27" ht="16.5" thickBot="1">
      <c r="A56" s="82"/>
      <c r="B56" s="9" t="s">
        <v>39</v>
      </c>
      <c r="C56" s="8"/>
      <c r="D56" s="31">
        <v>1</v>
      </c>
      <c r="E56" s="8">
        <v>1</v>
      </c>
      <c r="F56" s="8">
        <v>0</v>
      </c>
      <c r="G56" s="8">
        <v>0</v>
      </c>
      <c r="H56" s="8">
        <v>0</v>
      </c>
      <c r="I56" s="8">
        <v>1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v>1</v>
      </c>
      <c r="P56" s="8">
        <v>0</v>
      </c>
      <c r="Q56" s="8">
        <v>1</v>
      </c>
      <c r="R56" s="8">
        <v>1</v>
      </c>
      <c r="S56" s="8">
        <v>1</v>
      </c>
      <c r="T56" s="8">
        <v>1</v>
      </c>
      <c r="U56" s="8">
        <v>1</v>
      </c>
      <c r="V56" s="26">
        <f t="shared" si="4"/>
        <v>9</v>
      </c>
      <c r="W56" s="26">
        <f t="shared" si="5"/>
        <v>0</v>
      </c>
    </row>
    <row r="57" spans="1:27" ht="16.5" thickBot="1">
      <c r="A57" s="82"/>
      <c r="B57" s="84" t="s">
        <v>40</v>
      </c>
      <c r="C57" s="12" t="s">
        <v>24</v>
      </c>
      <c r="D57" s="28">
        <v>1</v>
      </c>
      <c r="E57" s="12">
        <v>1</v>
      </c>
      <c r="F57" s="12">
        <v>0</v>
      </c>
      <c r="G57" s="12">
        <v>0</v>
      </c>
      <c r="H57" s="12">
        <v>1</v>
      </c>
      <c r="I57" s="12">
        <v>1</v>
      </c>
      <c r="J57" s="12">
        <v>1</v>
      </c>
      <c r="K57" s="12">
        <v>1</v>
      </c>
      <c r="L57" s="12">
        <v>1</v>
      </c>
      <c r="M57" s="12">
        <v>1</v>
      </c>
      <c r="N57" s="12">
        <v>1</v>
      </c>
      <c r="O57" s="12">
        <v>1</v>
      </c>
      <c r="P57" s="12">
        <v>1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26">
        <f t="shared" si="4"/>
        <v>15</v>
      </c>
      <c r="W57" s="26">
        <f t="shared" si="5"/>
        <v>0</v>
      </c>
    </row>
    <row r="58" spans="1:27" ht="16.5" thickBot="1">
      <c r="A58" s="82"/>
      <c r="B58" s="85"/>
      <c r="C58" s="3" t="s">
        <v>25</v>
      </c>
      <c r="D58" s="29">
        <v>1</v>
      </c>
      <c r="E58" s="3">
        <v>1</v>
      </c>
      <c r="F58" s="3">
        <v>0</v>
      </c>
      <c r="G58" s="3">
        <v>0</v>
      </c>
      <c r="H58" s="3">
        <v>1</v>
      </c>
      <c r="I58" s="3">
        <v>1</v>
      </c>
      <c r="J58" s="3">
        <v>1</v>
      </c>
      <c r="K58" s="3">
        <v>1</v>
      </c>
      <c r="L58" s="3">
        <v>0</v>
      </c>
      <c r="M58" s="3">
        <v>1</v>
      </c>
      <c r="N58" s="3">
        <v>0</v>
      </c>
      <c r="O58" s="3">
        <v>1</v>
      </c>
      <c r="P58" s="3">
        <v>1</v>
      </c>
      <c r="Q58" s="3">
        <v>0</v>
      </c>
      <c r="R58" s="3">
        <v>1</v>
      </c>
      <c r="S58" s="3">
        <v>1</v>
      </c>
      <c r="T58" s="3">
        <v>1</v>
      </c>
      <c r="U58" s="3">
        <v>0</v>
      </c>
      <c r="V58" s="26">
        <f t="shared" si="4"/>
        <v>11</v>
      </c>
      <c r="W58" s="26">
        <f t="shared" si="5"/>
        <v>0</v>
      </c>
    </row>
    <row r="59" spans="1:27" ht="16.5" thickBot="1">
      <c r="A59" s="82"/>
      <c r="B59" s="85"/>
      <c r="C59" s="3" t="s">
        <v>26</v>
      </c>
      <c r="D59" s="29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>
        <v>1</v>
      </c>
      <c r="K59" s="3">
        <v>1</v>
      </c>
      <c r="L59" s="3">
        <v>0</v>
      </c>
      <c r="M59" s="3">
        <v>1</v>
      </c>
      <c r="N59" s="3">
        <v>1</v>
      </c>
      <c r="O59" s="3">
        <v>1</v>
      </c>
      <c r="P59" s="3">
        <v>1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26">
        <f t="shared" si="4"/>
        <v>16</v>
      </c>
      <c r="W59" s="26">
        <f t="shared" si="5"/>
        <v>0</v>
      </c>
    </row>
    <row r="60" spans="1:27" ht="16.5" thickBot="1">
      <c r="A60" s="82"/>
      <c r="B60" s="85"/>
      <c r="C60" s="3" t="s">
        <v>27</v>
      </c>
      <c r="D60" s="29">
        <v>1</v>
      </c>
      <c r="E60" s="3">
        <v>1</v>
      </c>
      <c r="F60" s="3">
        <v>0</v>
      </c>
      <c r="G60" s="3">
        <v>0</v>
      </c>
      <c r="H60" s="3">
        <v>1</v>
      </c>
      <c r="I60" s="3">
        <v>1</v>
      </c>
      <c r="J60" s="3">
        <v>1</v>
      </c>
      <c r="K60" s="3">
        <v>1</v>
      </c>
      <c r="L60" s="3">
        <v>1</v>
      </c>
      <c r="M60" s="3">
        <v>1</v>
      </c>
      <c r="N60" s="3">
        <v>1</v>
      </c>
      <c r="O60" s="3">
        <v>1</v>
      </c>
      <c r="P60" s="3">
        <v>1</v>
      </c>
      <c r="Q60" s="3">
        <v>0</v>
      </c>
      <c r="R60" s="3">
        <v>1</v>
      </c>
      <c r="S60" s="3">
        <v>1</v>
      </c>
      <c r="T60" s="3">
        <v>1</v>
      </c>
      <c r="U60" s="3">
        <v>1</v>
      </c>
      <c r="V60" s="26">
        <f t="shared" si="4"/>
        <v>14</v>
      </c>
      <c r="W60" s="26">
        <f t="shared" si="5"/>
        <v>0</v>
      </c>
    </row>
    <row r="61" spans="1:27" ht="16.5" thickBot="1">
      <c r="A61" s="82"/>
      <c r="B61" s="85"/>
      <c r="C61" s="3" t="s">
        <v>28</v>
      </c>
      <c r="D61" s="29">
        <v>1</v>
      </c>
      <c r="E61" s="3">
        <v>1</v>
      </c>
      <c r="F61" s="3">
        <v>1</v>
      </c>
      <c r="G61" s="3">
        <v>1</v>
      </c>
      <c r="H61" s="3">
        <v>1</v>
      </c>
      <c r="I61" s="3">
        <v>1</v>
      </c>
      <c r="J61" s="3">
        <v>1</v>
      </c>
      <c r="K61" s="3">
        <v>1</v>
      </c>
      <c r="L61" s="3">
        <v>1</v>
      </c>
      <c r="M61" s="3">
        <v>1</v>
      </c>
      <c r="N61" s="3">
        <v>1</v>
      </c>
      <c r="O61" s="3">
        <v>1</v>
      </c>
      <c r="P61" s="3">
        <v>1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26">
        <f t="shared" si="4"/>
        <v>17</v>
      </c>
      <c r="W61" s="26">
        <f t="shared" si="5"/>
        <v>0</v>
      </c>
    </row>
    <row r="62" spans="1:27" ht="16.5" thickBot="1">
      <c r="A62" s="82"/>
      <c r="B62" s="85"/>
      <c r="C62" s="3" t="s">
        <v>29</v>
      </c>
      <c r="D62" s="29">
        <v>1</v>
      </c>
      <c r="E62" s="3">
        <v>1</v>
      </c>
      <c r="F62" s="3">
        <v>1</v>
      </c>
      <c r="G62" s="3">
        <v>1</v>
      </c>
      <c r="H62" s="3">
        <v>0</v>
      </c>
      <c r="I62" s="3">
        <v>1</v>
      </c>
      <c r="J62" s="3">
        <v>1</v>
      </c>
      <c r="K62" s="3">
        <v>0</v>
      </c>
      <c r="L62" s="3">
        <v>0</v>
      </c>
      <c r="M62" s="3">
        <v>0</v>
      </c>
      <c r="N62" s="3">
        <v>1</v>
      </c>
      <c r="O62" s="3">
        <v>0</v>
      </c>
      <c r="P62" s="3">
        <v>1</v>
      </c>
      <c r="Q62" s="3">
        <v>0</v>
      </c>
      <c r="R62" s="3">
        <v>1</v>
      </c>
      <c r="S62" s="3">
        <v>1</v>
      </c>
      <c r="T62" s="3">
        <v>1</v>
      </c>
      <c r="U62" s="3">
        <v>1</v>
      </c>
      <c r="V62" s="26">
        <f t="shared" si="4"/>
        <v>11</v>
      </c>
      <c r="W62" s="26">
        <f t="shared" si="5"/>
        <v>0</v>
      </c>
    </row>
    <row r="63" spans="1:27" ht="16.5" thickBot="1">
      <c r="A63" s="82"/>
      <c r="B63" s="85"/>
      <c r="C63" s="3" t="s">
        <v>45</v>
      </c>
      <c r="D63" s="29">
        <v>1</v>
      </c>
      <c r="E63" s="3">
        <v>0</v>
      </c>
      <c r="F63" s="3">
        <v>0</v>
      </c>
      <c r="G63" s="3">
        <v>0</v>
      </c>
      <c r="H63" s="3">
        <v>1</v>
      </c>
      <c r="I63" s="3">
        <v>1</v>
      </c>
      <c r="J63" s="3">
        <v>1</v>
      </c>
      <c r="K63" s="3">
        <v>0</v>
      </c>
      <c r="L63" s="3">
        <v>0</v>
      </c>
      <c r="M63" s="3">
        <v>0</v>
      </c>
      <c r="N63" s="3">
        <v>1</v>
      </c>
      <c r="O63" s="3">
        <v>1</v>
      </c>
      <c r="P63" s="3">
        <v>0</v>
      </c>
      <c r="Q63" s="3">
        <v>0</v>
      </c>
      <c r="R63" s="3">
        <v>1</v>
      </c>
      <c r="S63" s="3">
        <v>1</v>
      </c>
      <c r="T63" s="3">
        <v>1</v>
      </c>
      <c r="U63" s="3">
        <v>1</v>
      </c>
      <c r="V63" s="26">
        <f t="shared" si="4"/>
        <v>9</v>
      </c>
      <c r="W63" s="26">
        <f t="shared" si="5"/>
        <v>0</v>
      </c>
    </row>
    <row r="64" spans="1:27" ht="16.5" thickBot="1">
      <c r="A64" s="82"/>
      <c r="B64" s="86"/>
      <c r="C64" s="13" t="s">
        <v>46</v>
      </c>
      <c r="D64" s="30">
        <v>1</v>
      </c>
      <c r="E64" s="13">
        <v>1</v>
      </c>
      <c r="F64" s="13">
        <v>1</v>
      </c>
      <c r="G64" s="13">
        <v>1</v>
      </c>
      <c r="H64" s="13">
        <v>0</v>
      </c>
      <c r="I64" s="13">
        <v>1</v>
      </c>
      <c r="J64" s="13">
        <v>0</v>
      </c>
      <c r="K64" s="13">
        <v>1</v>
      </c>
      <c r="L64" s="13">
        <v>0</v>
      </c>
      <c r="M64" s="13">
        <v>1</v>
      </c>
      <c r="N64" s="13">
        <v>1</v>
      </c>
      <c r="O64" s="13">
        <v>1</v>
      </c>
      <c r="P64" s="13">
        <v>1</v>
      </c>
      <c r="Q64" s="13">
        <v>0</v>
      </c>
      <c r="R64" s="13">
        <v>1</v>
      </c>
      <c r="S64" s="13">
        <v>1</v>
      </c>
      <c r="T64" s="13">
        <v>1</v>
      </c>
      <c r="U64" s="13">
        <v>1</v>
      </c>
      <c r="V64" s="26">
        <f t="shared" si="4"/>
        <v>13</v>
      </c>
      <c r="W64" s="26">
        <f t="shared" si="5"/>
        <v>0</v>
      </c>
    </row>
    <row r="65" spans="1:23" ht="16.5" thickBot="1">
      <c r="A65" s="83"/>
      <c r="B65" s="10" t="s">
        <v>41</v>
      </c>
      <c r="C65" s="11"/>
      <c r="D65" s="32">
        <v>1</v>
      </c>
      <c r="E65" s="11">
        <v>1</v>
      </c>
      <c r="F65" s="11">
        <v>1</v>
      </c>
      <c r="G65" s="11">
        <v>1</v>
      </c>
      <c r="H65" s="11">
        <v>0</v>
      </c>
      <c r="I65" s="11">
        <v>1</v>
      </c>
      <c r="J65" s="11">
        <v>0</v>
      </c>
      <c r="K65" s="11">
        <v>0</v>
      </c>
      <c r="L65" s="11">
        <v>1</v>
      </c>
      <c r="M65" s="11">
        <v>0</v>
      </c>
      <c r="N65" s="11">
        <v>0</v>
      </c>
      <c r="O65" s="11">
        <v>1</v>
      </c>
      <c r="P65" s="11">
        <v>1</v>
      </c>
      <c r="Q65" s="11">
        <v>0</v>
      </c>
      <c r="R65" s="11">
        <v>0</v>
      </c>
      <c r="S65" s="11">
        <v>1</v>
      </c>
      <c r="T65" s="11">
        <v>1</v>
      </c>
      <c r="U65" s="11">
        <v>1</v>
      </c>
      <c r="V65" s="26">
        <f t="shared" si="4"/>
        <v>10</v>
      </c>
      <c r="W65" s="26">
        <f t="shared" si="5"/>
        <v>0</v>
      </c>
    </row>
    <row r="66" spans="1:23" s="17" customFormat="1" ht="9" customHeight="1" thickTop="1" thickBot="1">
      <c r="A66" s="21"/>
      <c r="B66" s="22"/>
      <c r="C66" s="23"/>
      <c r="D66" s="21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36"/>
      <c r="W66" s="36"/>
    </row>
    <row r="67" spans="1:23" ht="17.25" thickTop="1" thickBot="1">
      <c r="A67" s="81" t="s">
        <v>48</v>
      </c>
      <c r="B67" s="6" t="s">
        <v>47</v>
      </c>
      <c r="C67" s="7"/>
      <c r="D67" s="27">
        <v>1</v>
      </c>
      <c r="E67" s="7">
        <v>0</v>
      </c>
      <c r="F67" s="7">
        <v>1</v>
      </c>
      <c r="G67" s="7">
        <v>1</v>
      </c>
      <c r="H67" s="7">
        <v>0</v>
      </c>
      <c r="I67" s="7">
        <v>1</v>
      </c>
      <c r="J67" s="7">
        <v>1</v>
      </c>
      <c r="K67" s="7">
        <v>1</v>
      </c>
      <c r="L67" s="7">
        <v>1</v>
      </c>
      <c r="M67" s="7">
        <v>0</v>
      </c>
      <c r="N67" s="7">
        <v>1</v>
      </c>
      <c r="O67" s="7">
        <v>1</v>
      </c>
      <c r="P67" s="7">
        <v>0</v>
      </c>
      <c r="Q67" s="7">
        <v>1</v>
      </c>
      <c r="R67" s="7">
        <v>1</v>
      </c>
      <c r="S67" s="7">
        <v>1</v>
      </c>
      <c r="T67" s="7">
        <v>1</v>
      </c>
      <c r="U67" s="7">
        <v>1</v>
      </c>
      <c r="V67" s="26">
        <f t="shared" ref="V67:V81" si="6">SUM(E67:U67)</f>
        <v>13</v>
      </c>
      <c r="W67" s="26">
        <f t="shared" ref="W67:W81" si="7">COUNTIF(E67:U67,"N")</f>
        <v>0</v>
      </c>
    </row>
    <row r="68" spans="1:23" ht="16.5" thickBot="1">
      <c r="A68" s="82"/>
      <c r="B68" s="9" t="s">
        <v>49</v>
      </c>
      <c r="C68" s="8"/>
      <c r="D68" s="31">
        <v>1</v>
      </c>
      <c r="E68" s="8">
        <v>1</v>
      </c>
      <c r="F68" s="8">
        <v>1</v>
      </c>
      <c r="G68" s="8">
        <v>1</v>
      </c>
      <c r="H68" s="8">
        <v>1</v>
      </c>
      <c r="I68" s="8">
        <v>1</v>
      </c>
      <c r="J68" s="8">
        <v>0</v>
      </c>
      <c r="K68" s="8">
        <v>0</v>
      </c>
      <c r="L68" s="8">
        <v>1</v>
      </c>
      <c r="M68" s="8">
        <v>0</v>
      </c>
      <c r="N68" s="8">
        <v>1</v>
      </c>
      <c r="O68" s="8">
        <v>1</v>
      </c>
      <c r="P68" s="8">
        <v>0</v>
      </c>
      <c r="Q68" s="8">
        <v>1</v>
      </c>
      <c r="R68" s="8">
        <v>1</v>
      </c>
      <c r="S68" s="8">
        <v>1</v>
      </c>
      <c r="T68" s="8">
        <v>1</v>
      </c>
      <c r="U68" s="8">
        <v>1</v>
      </c>
      <c r="V68" s="26">
        <f t="shared" si="6"/>
        <v>13</v>
      </c>
      <c r="W68" s="26">
        <f t="shared" si="7"/>
        <v>0</v>
      </c>
    </row>
    <row r="69" spans="1:23" ht="16.5" thickBot="1">
      <c r="A69" s="82"/>
      <c r="B69" s="9" t="s">
        <v>50</v>
      </c>
      <c r="C69" s="8"/>
      <c r="D69" s="31">
        <v>1</v>
      </c>
      <c r="E69" s="8">
        <v>1</v>
      </c>
      <c r="F69" s="8">
        <v>1</v>
      </c>
      <c r="G69" s="8">
        <v>1</v>
      </c>
      <c r="H69" s="8">
        <v>1</v>
      </c>
      <c r="I69" s="8">
        <v>1</v>
      </c>
      <c r="J69" s="8">
        <v>1</v>
      </c>
      <c r="K69" s="8">
        <v>1</v>
      </c>
      <c r="L69" s="8">
        <v>1</v>
      </c>
      <c r="M69" s="8">
        <v>0</v>
      </c>
      <c r="N69" s="8">
        <v>1</v>
      </c>
      <c r="O69" s="8">
        <v>1</v>
      </c>
      <c r="P69" s="8">
        <v>0</v>
      </c>
      <c r="Q69" s="8">
        <v>1</v>
      </c>
      <c r="R69" s="8">
        <v>1</v>
      </c>
      <c r="S69" s="8">
        <v>0</v>
      </c>
      <c r="T69" s="8">
        <v>0</v>
      </c>
      <c r="U69" s="8">
        <v>1</v>
      </c>
      <c r="V69" s="26">
        <f t="shared" si="6"/>
        <v>13</v>
      </c>
      <c r="W69" s="26">
        <f t="shared" si="7"/>
        <v>0</v>
      </c>
    </row>
    <row r="70" spans="1:23" ht="16.5" thickBot="1">
      <c r="A70" s="82"/>
      <c r="B70" s="9" t="s">
        <v>51</v>
      </c>
      <c r="C70" s="8"/>
      <c r="D70" s="31">
        <v>1</v>
      </c>
      <c r="E70" s="8">
        <v>0</v>
      </c>
      <c r="F70" s="8">
        <v>0</v>
      </c>
      <c r="G70" s="8">
        <v>0</v>
      </c>
      <c r="H70" s="8">
        <v>1</v>
      </c>
      <c r="I70" s="8">
        <v>1</v>
      </c>
      <c r="J70" s="8">
        <v>1</v>
      </c>
      <c r="K70" s="8">
        <v>0</v>
      </c>
      <c r="L70" s="8">
        <v>0</v>
      </c>
      <c r="M70" s="8">
        <v>1</v>
      </c>
      <c r="N70" s="8">
        <v>0</v>
      </c>
      <c r="O70" s="8">
        <v>1</v>
      </c>
      <c r="P70" s="8">
        <v>0</v>
      </c>
      <c r="Q70" s="8">
        <v>0</v>
      </c>
      <c r="R70" s="8">
        <v>1</v>
      </c>
      <c r="S70" s="8">
        <v>1</v>
      </c>
      <c r="T70" s="8">
        <v>1</v>
      </c>
      <c r="U70" s="8">
        <v>0</v>
      </c>
      <c r="V70" s="26">
        <f t="shared" si="6"/>
        <v>8</v>
      </c>
      <c r="W70" s="26">
        <f t="shared" si="7"/>
        <v>0</v>
      </c>
    </row>
    <row r="71" spans="1:23" ht="16.5" thickBot="1">
      <c r="A71" s="82"/>
      <c r="B71" s="9" t="s">
        <v>52</v>
      </c>
      <c r="C71" s="8"/>
      <c r="D71" s="31">
        <v>1</v>
      </c>
      <c r="E71" s="8">
        <v>1</v>
      </c>
      <c r="F71" s="8">
        <v>1</v>
      </c>
      <c r="G71" s="8">
        <v>1</v>
      </c>
      <c r="H71" s="8">
        <v>1</v>
      </c>
      <c r="I71" s="8">
        <v>1</v>
      </c>
      <c r="J71" s="8">
        <v>1</v>
      </c>
      <c r="K71" s="8">
        <v>1</v>
      </c>
      <c r="L71" s="8">
        <v>1</v>
      </c>
      <c r="M71" s="8">
        <v>1</v>
      </c>
      <c r="N71" s="8">
        <v>1</v>
      </c>
      <c r="O71" s="8">
        <v>1</v>
      </c>
      <c r="P71" s="8">
        <v>1</v>
      </c>
      <c r="Q71" s="8">
        <v>1</v>
      </c>
      <c r="R71" s="8">
        <v>1</v>
      </c>
      <c r="S71" s="8">
        <v>1</v>
      </c>
      <c r="T71" s="8">
        <v>1</v>
      </c>
      <c r="U71" s="8">
        <v>1</v>
      </c>
      <c r="V71" s="26">
        <f t="shared" si="6"/>
        <v>17</v>
      </c>
      <c r="W71" s="26">
        <f t="shared" si="7"/>
        <v>0</v>
      </c>
    </row>
    <row r="72" spans="1:23" ht="16.5" thickBot="1">
      <c r="A72" s="82"/>
      <c r="B72" s="84" t="s">
        <v>53</v>
      </c>
      <c r="C72" s="12" t="s">
        <v>24</v>
      </c>
      <c r="D72" s="28">
        <v>1</v>
      </c>
      <c r="E72" s="12">
        <v>0</v>
      </c>
      <c r="F72" s="12">
        <v>0</v>
      </c>
      <c r="G72" s="12">
        <v>0</v>
      </c>
      <c r="H72" s="12">
        <v>0</v>
      </c>
      <c r="I72" s="12">
        <v>1</v>
      </c>
      <c r="J72" s="12">
        <v>0</v>
      </c>
      <c r="K72" s="12">
        <v>0</v>
      </c>
      <c r="L72" s="12">
        <v>1</v>
      </c>
      <c r="M72" s="12">
        <v>1</v>
      </c>
      <c r="N72" s="12">
        <v>0</v>
      </c>
      <c r="O72" s="12">
        <v>1</v>
      </c>
      <c r="P72" s="12">
        <v>1</v>
      </c>
      <c r="Q72" s="12">
        <v>1</v>
      </c>
      <c r="R72" s="12">
        <v>0</v>
      </c>
      <c r="S72" s="12">
        <v>1</v>
      </c>
      <c r="T72" s="12">
        <v>1</v>
      </c>
      <c r="U72" s="12">
        <v>0</v>
      </c>
      <c r="V72" s="26">
        <f t="shared" si="6"/>
        <v>8</v>
      </c>
      <c r="W72" s="26">
        <f t="shared" si="7"/>
        <v>0</v>
      </c>
    </row>
    <row r="73" spans="1:23" ht="16.5" thickBot="1">
      <c r="A73" s="82"/>
      <c r="B73" s="86"/>
      <c r="C73" s="13" t="s">
        <v>25</v>
      </c>
      <c r="D73" s="30">
        <v>1</v>
      </c>
      <c r="E73" s="13">
        <v>1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  <c r="K73" s="13">
        <v>0</v>
      </c>
      <c r="L73" s="13">
        <v>1</v>
      </c>
      <c r="M73" s="13">
        <v>0</v>
      </c>
      <c r="N73" s="13">
        <v>1</v>
      </c>
      <c r="O73" s="13">
        <v>1</v>
      </c>
      <c r="P73" s="13">
        <v>1</v>
      </c>
      <c r="Q73" s="13">
        <v>1</v>
      </c>
      <c r="R73" s="13">
        <v>1</v>
      </c>
      <c r="S73" s="13">
        <v>1</v>
      </c>
      <c r="T73" s="13">
        <v>1</v>
      </c>
      <c r="U73" s="13">
        <v>1</v>
      </c>
      <c r="V73" s="26">
        <f t="shared" si="6"/>
        <v>15</v>
      </c>
      <c r="W73" s="26">
        <f t="shared" si="7"/>
        <v>0</v>
      </c>
    </row>
    <row r="74" spans="1:23" ht="16.5" thickBot="1">
      <c r="A74" s="82"/>
      <c r="B74" s="9" t="s">
        <v>54</v>
      </c>
      <c r="C74" s="8"/>
      <c r="D74" s="31">
        <v>1</v>
      </c>
      <c r="E74" s="8">
        <v>0</v>
      </c>
      <c r="F74" s="8">
        <v>1</v>
      </c>
      <c r="G74" s="8">
        <v>1</v>
      </c>
      <c r="H74" s="8">
        <v>1</v>
      </c>
      <c r="I74" s="8">
        <v>1</v>
      </c>
      <c r="J74" s="8">
        <v>1</v>
      </c>
      <c r="K74" s="8">
        <v>0</v>
      </c>
      <c r="L74" s="8">
        <v>1</v>
      </c>
      <c r="M74" s="8">
        <v>1</v>
      </c>
      <c r="N74" s="8">
        <v>1</v>
      </c>
      <c r="O74" s="8">
        <v>1</v>
      </c>
      <c r="P74" s="8">
        <v>1</v>
      </c>
      <c r="Q74" s="8">
        <v>1</v>
      </c>
      <c r="R74" s="8">
        <v>1</v>
      </c>
      <c r="S74" s="8">
        <v>1</v>
      </c>
      <c r="T74" s="8">
        <v>1</v>
      </c>
      <c r="U74" s="8">
        <v>1</v>
      </c>
      <c r="V74" s="26">
        <f t="shared" si="6"/>
        <v>15</v>
      </c>
      <c r="W74" s="26">
        <f t="shared" si="7"/>
        <v>0</v>
      </c>
    </row>
    <row r="75" spans="1:23" ht="16.5" thickBot="1">
      <c r="A75" s="82"/>
      <c r="B75" s="9" t="s">
        <v>55</v>
      </c>
      <c r="C75" s="8"/>
      <c r="D75" s="31">
        <v>1</v>
      </c>
      <c r="E75" s="8">
        <v>1</v>
      </c>
      <c r="F75" s="8">
        <v>1</v>
      </c>
      <c r="G75" s="8">
        <v>1</v>
      </c>
      <c r="H75" s="8">
        <v>0</v>
      </c>
      <c r="I75" s="8">
        <v>1</v>
      </c>
      <c r="J75" s="8">
        <v>1</v>
      </c>
      <c r="K75" s="8">
        <v>0</v>
      </c>
      <c r="L75" s="8">
        <v>1</v>
      </c>
      <c r="M75" s="8">
        <v>1</v>
      </c>
      <c r="N75" s="8">
        <v>1</v>
      </c>
      <c r="O75" s="8">
        <v>1</v>
      </c>
      <c r="P75" s="8">
        <v>1</v>
      </c>
      <c r="Q75" s="8">
        <v>1</v>
      </c>
      <c r="R75" s="8">
        <v>1</v>
      </c>
      <c r="S75" s="8">
        <v>1</v>
      </c>
      <c r="T75" s="8">
        <v>1</v>
      </c>
      <c r="U75" s="8">
        <v>1</v>
      </c>
      <c r="V75" s="26">
        <f t="shared" si="6"/>
        <v>15</v>
      </c>
      <c r="W75" s="26">
        <f t="shared" si="7"/>
        <v>0</v>
      </c>
    </row>
    <row r="76" spans="1:23" ht="16.5" thickBot="1">
      <c r="A76" s="82"/>
      <c r="B76" s="9" t="s">
        <v>56</v>
      </c>
      <c r="C76" s="8"/>
      <c r="D76" s="31">
        <v>1</v>
      </c>
      <c r="E76" s="8">
        <v>1</v>
      </c>
      <c r="F76" s="8">
        <v>1</v>
      </c>
      <c r="G76" s="8">
        <v>1</v>
      </c>
      <c r="H76" s="8">
        <v>1</v>
      </c>
      <c r="I76" s="8">
        <v>1</v>
      </c>
      <c r="J76" s="8">
        <v>0</v>
      </c>
      <c r="K76" s="8">
        <v>0</v>
      </c>
      <c r="L76" s="8">
        <v>0</v>
      </c>
      <c r="M76" s="8">
        <v>0</v>
      </c>
      <c r="N76" s="8">
        <v>1</v>
      </c>
      <c r="O76" s="8">
        <v>1</v>
      </c>
      <c r="P76" s="8">
        <v>1</v>
      </c>
      <c r="Q76" s="8">
        <v>0</v>
      </c>
      <c r="R76" s="8">
        <v>1</v>
      </c>
      <c r="S76" s="8">
        <v>0</v>
      </c>
      <c r="T76" s="8">
        <v>1</v>
      </c>
      <c r="U76" s="8">
        <v>1</v>
      </c>
      <c r="V76" s="26">
        <f t="shared" si="6"/>
        <v>11</v>
      </c>
      <c r="W76" s="26">
        <f t="shared" si="7"/>
        <v>0</v>
      </c>
    </row>
    <row r="77" spans="1:23" ht="16.5" thickBot="1">
      <c r="A77" s="82"/>
      <c r="B77" s="84" t="s">
        <v>57</v>
      </c>
      <c r="C77" s="12" t="s">
        <v>24</v>
      </c>
      <c r="D77" s="28">
        <v>1</v>
      </c>
      <c r="E77" s="12">
        <v>1</v>
      </c>
      <c r="F77" s="12">
        <v>0</v>
      </c>
      <c r="G77" s="12">
        <v>0</v>
      </c>
      <c r="H77" s="12">
        <v>1</v>
      </c>
      <c r="I77" s="12">
        <v>1</v>
      </c>
      <c r="J77" s="12">
        <v>0</v>
      </c>
      <c r="K77" s="12">
        <v>1</v>
      </c>
      <c r="L77" s="12">
        <v>1</v>
      </c>
      <c r="M77" s="12">
        <v>1</v>
      </c>
      <c r="N77" s="12">
        <v>1</v>
      </c>
      <c r="O77" s="12">
        <v>1</v>
      </c>
      <c r="P77" s="12">
        <v>0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26">
        <f t="shared" si="6"/>
        <v>13</v>
      </c>
      <c r="W77" s="26">
        <f t="shared" si="7"/>
        <v>0</v>
      </c>
    </row>
    <row r="78" spans="1:23" ht="16.5" thickBot="1">
      <c r="A78" s="82"/>
      <c r="B78" s="85"/>
      <c r="C78" s="3" t="s">
        <v>25</v>
      </c>
      <c r="D78" s="29">
        <v>1</v>
      </c>
      <c r="E78" s="3">
        <v>1</v>
      </c>
      <c r="F78" s="3">
        <v>1</v>
      </c>
      <c r="G78" s="3">
        <v>1</v>
      </c>
      <c r="H78" s="3">
        <v>0</v>
      </c>
      <c r="I78" s="3">
        <v>1</v>
      </c>
      <c r="J78" s="3">
        <v>1</v>
      </c>
      <c r="K78" s="3">
        <v>1</v>
      </c>
      <c r="L78" s="3">
        <v>0</v>
      </c>
      <c r="M78" s="3">
        <v>1</v>
      </c>
      <c r="N78" s="3">
        <v>1</v>
      </c>
      <c r="O78" s="3">
        <v>1</v>
      </c>
      <c r="P78" s="3">
        <v>1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26">
        <f t="shared" si="6"/>
        <v>15</v>
      </c>
      <c r="W78" s="26">
        <f t="shared" si="7"/>
        <v>0</v>
      </c>
    </row>
    <row r="79" spans="1:23" ht="16.5" thickBot="1">
      <c r="A79" s="82"/>
      <c r="B79" s="85"/>
      <c r="C79" s="3" t="s">
        <v>26</v>
      </c>
      <c r="D79" s="29">
        <v>1</v>
      </c>
      <c r="E79" s="3">
        <v>1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3">
        <v>1</v>
      </c>
      <c r="N79" s="3">
        <v>1</v>
      </c>
      <c r="O79" s="3">
        <v>1</v>
      </c>
      <c r="P79" s="3">
        <v>1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26">
        <f t="shared" si="6"/>
        <v>17</v>
      </c>
      <c r="W79" s="26">
        <f t="shared" si="7"/>
        <v>0</v>
      </c>
    </row>
    <row r="80" spans="1:23" ht="16.5" thickBot="1">
      <c r="A80" s="82"/>
      <c r="B80" s="85"/>
      <c r="C80" s="3" t="s">
        <v>27</v>
      </c>
      <c r="D80" s="29">
        <v>1</v>
      </c>
      <c r="E80" s="3">
        <v>1</v>
      </c>
      <c r="F80" s="3">
        <v>1</v>
      </c>
      <c r="G80" s="3">
        <v>1</v>
      </c>
      <c r="H80" s="3">
        <v>1</v>
      </c>
      <c r="I80" s="3">
        <v>1</v>
      </c>
      <c r="J80" s="3">
        <v>0</v>
      </c>
      <c r="K80" s="3">
        <v>0</v>
      </c>
      <c r="L80" s="3">
        <v>0</v>
      </c>
      <c r="M80" s="3">
        <v>1</v>
      </c>
      <c r="N80" s="3">
        <v>1</v>
      </c>
      <c r="O80" s="3">
        <v>1</v>
      </c>
      <c r="P80" s="3">
        <v>1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26">
        <f t="shared" si="6"/>
        <v>14</v>
      </c>
      <c r="W80" s="26">
        <f t="shared" si="7"/>
        <v>0</v>
      </c>
    </row>
    <row r="81" spans="1:29" ht="16.5" thickBot="1">
      <c r="A81" s="83"/>
      <c r="B81" s="88"/>
      <c r="C81" s="4" t="s">
        <v>28</v>
      </c>
      <c r="D81" s="3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0</v>
      </c>
      <c r="L81" s="4">
        <v>1</v>
      </c>
      <c r="M81" s="4">
        <v>0</v>
      </c>
      <c r="N81" s="4">
        <v>1</v>
      </c>
      <c r="O81" s="4">
        <v>1</v>
      </c>
      <c r="P81" s="4">
        <v>0</v>
      </c>
      <c r="Q81" s="4">
        <v>1</v>
      </c>
      <c r="R81" s="4">
        <v>1</v>
      </c>
      <c r="S81" s="4">
        <v>0</v>
      </c>
      <c r="T81" s="4">
        <v>1</v>
      </c>
      <c r="U81" s="4">
        <v>1</v>
      </c>
      <c r="V81" s="26">
        <f t="shared" si="6"/>
        <v>13</v>
      </c>
      <c r="W81" s="26">
        <f t="shared" si="7"/>
        <v>0</v>
      </c>
    </row>
    <row r="82" spans="1:29" s="17" customFormat="1" ht="7.5" customHeight="1" thickTop="1" thickBot="1">
      <c r="A82" s="21"/>
      <c r="B82" s="22"/>
      <c r="C82" s="23"/>
      <c r="D82" s="21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36"/>
      <c r="W82" s="36"/>
    </row>
    <row r="83" spans="1:29" ht="17.25" thickTop="1" thickBot="1">
      <c r="A83" s="81" t="s">
        <v>63</v>
      </c>
      <c r="B83" s="6" t="s">
        <v>58</v>
      </c>
      <c r="C83" s="7"/>
      <c r="D83" s="27">
        <v>1</v>
      </c>
      <c r="E83" s="7">
        <v>0</v>
      </c>
      <c r="F83" s="7">
        <v>1</v>
      </c>
      <c r="G83" s="7">
        <v>1</v>
      </c>
      <c r="H83" s="7">
        <v>0</v>
      </c>
      <c r="I83" s="7">
        <v>0</v>
      </c>
      <c r="J83" s="7">
        <v>0</v>
      </c>
      <c r="K83" s="7" t="s">
        <v>75</v>
      </c>
      <c r="L83" s="7">
        <v>0</v>
      </c>
      <c r="M83" s="7">
        <v>0</v>
      </c>
      <c r="N83" s="7">
        <v>0</v>
      </c>
      <c r="O83" s="7">
        <v>1</v>
      </c>
      <c r="P83" s="7">
        <v>0</v>
      </c>
      <c r="Q83" s="7">
        <v>0</v>
      </c>
      <c r="R83" s="7">
        <v>0</v>
      </c>
      <c r="S83" s="7">
        <v>0</v>
      </c>
      <c r="T83" s="7">
        <v>1</v>
      </c>
      <c r="U83" s="7">
        <v>0</v>
      </c>
      <c r="V83" s="26">
        <f t="shared" ref="V83:V90" si="8">SUM(E83:U83)</f>
        <v>4</v>
      </c>
      <c r="W83" s="26">
        <f t="shared" ref="W83:W90" si="9">COUNTIF(E83:U83,"N")</f>
        <v>1</v>
      </c>
    </row>
    <row r="84" spans="1:29" ht="16.5" thickBot="1">
      <c r="A84" s="82"/>
      <c r="B84" s="9" t="s">
        <v>59</v>
      </c>
      <c r="C84" s="8"/>
      <c r="D84" s="31">
        <v>1</v>
      </c>
      <c r="E84" s="8">
        <v>1</v>
      </c>
      <c r="F84" s="8">
        <v>1</v>
      </c>
      <c r="G84" s="8">
        <v>1</v>
      </c>
      <c r="H84" s="8">
        <v>1</v>
      </c>
      <c r="I84" s="8">
        <v>0</v>
      </c>
      <c r="J84" s="8">
        <v>1</v>
      </c>
      <c r="K84" s="8" t="s">
        <v>75</v>
      </c>
      <c r="L84" s="8">
        <v>1</v>
      </c>
      <c r="M84" s="8">
        <v>0</v>
      </c>
      <c r="N84" s="8">
        <v>1</v>
      </c>
      <c r="O84" s="8">
        <v>1</v>
      </c>
      <c r="P84" s="8">
        <v>1</v>
      </c>
      <c r="Q84" s="8">
        <v>1</v>
      </c>
      <c r="R84" s="8">
        <v>1</v>
      </c>
      <c r="S84" s="8">
        <v>1</v>
      </c>
      <c r="T84" s="8">
        <v>1</v>
      </c>
      <c r="U84" s="8">
        <v>1</v>
      </c>
      <c r="V84" s="26">
        <f t="shared" si="8"/>
        <v>14</v>
      </c>
      <c r="W84" s="26">
        <f t="shared" si="9"/>
        <v>1</v>
      </c>
    </row>
    <row r="85" spans="1:29" ht="16.5" thickBot="1">
      <c r="A85" s="82"/>
      <c r="B85" s="84" t="s">
        <v>60</v>
      </c>
      <c r="C85" s="12" t="s">
        <v>24</v>
      </c>
      <c r="D85" s="28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  <c r="K85" s="12" t="s">
        <v>75</v>
      </c>
      <c r="L85" s="12">
        <v>1</v>
      </c>
      <c r="M85" s="12">
        <v>1</v>
      </c>
      <c r="N85" s="12">
        <v>0</v>
      </c>
      <c r="O85" s="12">
        <v>1</v>
      </c>
      <c r="P85" s="12">
        <v>0</v>
      </c>
      <c r="Q85" s="12">
        <v>1</v>
      </c>
      <c r="R85" s="12">
        <v>1</v>
      </c>
      <c r="S85" s="12">
        <v>1</v>
      </c>
      <c r="T85" s="12">
        <v>1</v>
      </c>
      <c r="U85" s="12">
        <v>1</v>
      </c>
      <c r="V85" s="26">
        <f t="shared" si="8"/>
        <v>14</v>
      </c>
      <c r="W85" s="26">
        <f t="shared" si="9"/>
        <v>1</v>
      </c>
    </row>
    <row r="86" spans="1:29" ht="16.5" thickBot="1">
      <c r="A86" s="82"/>
      <c r="B86" s="85"/>
      <c r="C86" s="3" t="s">
        <v>25</v>
      </c>
      <c r="D86" s="29">
        <v>1</v>
      </c>
      <c r="E86" s="3">
        <v>1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K86" s="3" t="s">
        <v>75</v>
      </c>
      <c r="L86" s="3">
        <v>1</v>
      </c>
      <c r="M86" s="3">
        <v>1</v>
      </c>
      <c r="N86" s="3">
        <v>1</v>
      </c>
      <c r="O86" s="3">
        <v>1</v>
      </c>
      <c r="P86" s="3">
        <v>1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26">
        <f t="shared" si="8"/>
        <v>16</v>
      </c>
      <c r="W86" s="26">
        <f t="shared" si="9"/>
        <v>1</v>
      </c>
    </row>
    <row r="87" spans="1:29" ht="16.5" thickBot="1">
      <c r="A87" s="82"/>
      <c r="B87" s="85"/>
      <c r="C87" s="3" t="s">
        <v>26</v>
      </c>
      <c r="D87" s="29">
        <v>1</v>
      </c>
      <c r="E87" s="3">
        <v>1</v>
      </c>
      <c r="F87" s="3">
        <v>0</v>
      </c>
      <c r="G87" s="3">
        <v>0</v>
      </c>
      <c r="H87" s="3">
        <v>1</v>
      </c>
      <c r="I87" s="3">
        <v>0</v>
      </c>
      <c r="J87" s="3">
        <v>1</v>
      </c>
      <c r="K87" s="3" t="s">
        <v>75</v>
      </c>
      <c r="L87" s="3">
        <v>1</v>
      </c>
      <c r="M87" s="3">
        <v>0</v>
      </c>
      <c r="N87" s="3">
        <v>1</v>
      </c>
      <c r="O87" s="3">
        <v>1</v>
      </c>
      <c r="P87" s="3">
        <v>1</v>
      </c>
      <c r="Q87" s="3">
        <v>0</v>
      </c>
      <c r="R87" s="3">
        <v>1</v>
      </c>
      <c r="S87" s="3">
        <v>1</v>
      </c>
      <c r="T87" s="3">
        <v>1</v>
      </c>
      <c r="U87" s="3">
        <v>1</v>
      </c>
      <c r="V87" s="26">
        <f t="shared" si="8"/>
        <v>11</v>
      </c>
      <c r="W87" s="26">
        <f t="shared" si="9"/>
        <v>1</v>
      </c>
    </row>
    <row r="88" spans="1:29" ht="16.5" thickBot="1">
      <c r="A88" s="82"/>
      <c r="B88" s="86"/>
      <c r="C88" s="13" t="s">
        <v>27</v>
      </c>
      <c r="D88" s="30">
        <v>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1</v>
      </c>
      <c r="K88" s="13" t="s">
        <v>75</v>
      </c>
      <c r="L88" s="13">
        <v>1</v>
      </c>
      <c r="M88" s="13">
        <v>0</v>
      </c>
      <c r="N88" s="13">
        <v>0</v>
      </c>
      <c r="O88" s="13">
        <v>1</v>
      </c>
      <c r="P88" s="13">
        <v>1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26">
        <f t="shared" si="8"/>
        <v>7</v>
      </c>
      <c r="W88" s="26">
        <f t="shared" si="9"/>
        <v>1</v>
      </c>
    </row>
    <row r="89" spans="1:29" ht="16.5" thickBot="1">
      <c r="A89" s="82"/>
      <c r="B89" s="9" t="s">
        <v>61</v>
      </c>
      <c r="C89" s="8"/>
      <c r="D89" s="31">
        <v>1</v>
      </c>
      <c r="E89" s="8">
        <v>1</v>
      </c>
      <c r="F89" s="8">
        <v>1</v>
      </c>
      <c r="G89" s="8">
        <v>1</v>
      </c>
      <c r="H89" s="8">
        <v>1</v>
      </c>
      <c r="I89" s="8">
        <v>1</v>
      </c>
      <c r="J89" s="8">
        <v>1</v>
      </c>
      <c r="K89" s="8" t="s">
        <v>75</v>
      </c>
      <c r="L89" s="8">
        <v>1</v>
      </c>
      <c r="M89" s="8">
        <v>1</v>
      </c>
      <c r="N89" s="8">
        <v>1</v>
      </c>
      <c r="O89" s="8">
        <v>1</v>
      </c>
      <c r="P89" s="8">
        <v>1</v>
      </c>
      <c r="Q89" s="8">
        <v>1</v>
      </c>
      <c r="R89" s="8">
        <v>1</v>
      </c>
      <c r="S89" s="8">
        <v>1</v>
      </c>
      <c r="T89" s="8">
        <v>1</v>
      </c>
      <c r="U89" s="8">
        <v>1</v>
      </c>
      <c r="V89" s="26">
        <f t="shared" si="8"/>
        <v>16</v>
      </c>
      <c r="W89" s="26">
        <f t="shared" si="9"/>
        <v>1</v>
      </c>
    </row>
    <row r="90" spans="1:29" ht="16.5" thickBot="1">
      <c r="A90" s="83"/>
      <c r="B90" s="10" t="s">
        <v>62</v>
      </c>
      <c r="C90" s="11"/>
      <c r="D90" s="32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0</v>
      </c>
      <c r="K90" s="11" t="s">
        <v>75</v>
      </c>
      <c r="L90" s="11">
        <v>0</v>
      </c>
      <c r="M90" s="11">
        <v>1</v>
      </c>
      <c r="N90" s="11">
        <v>1</v>
      </c>
      <c r="O90" s="11">
        <v>1</v>
      </c>
      <c r="P90" s="11">
        <v>1</v>
      </c>
      <c r="Q90" s="11">
        <v>0</v>
      </c>
      <c r="R90" s="11">
        <v>1</v>
      </c>
      <c r="S90" s="11">
        <v>1</v>
      </c>
      <c r="T90" s="11">
        <v>1</v>
      </c>
      <c r="U90" s="11">
        <v>1</v>
      </c>
      <c r="V90" s="26">
        <f t="shared" si="8"/>
        <v>13</v>
      </c>
      <c r="W90" s="26">
        <f t="shared" si="9"/>
        <v>1</v>
      </c>
    </row>
    <row r="91" spans="1:29" s="17" customFormat="1" ht="8.25" customHeight="1" thickTop="1" thickBot="1">
      <c r="A91" s="21"/>
      <c r="B91" s="22"/>
      <c r="C91" s="23"/>
      <c r="D91" s="21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36"/>
      <c r="W91" s="36"/>
    </row>
    <row r="92" spans="1:29" ht="17.25" thickTop="1" thickBot="1">
      <c r="A92" s="81" t="s">
        <v>82</v>
      </c>
      <c r="B92" s="6" t="s">
        <v>64</v>
      </c>
      <c r="C92" s="7"/>
      <c r="D92" s="27">
        <v>1</v>
      </c>
      <c r="E92" s="7">
        <v>1</v>
      </c>
      <c r="F92" s="7">
        <v>1</v>
      </c>
      <c r="G92" s="7">
        <v>1</v>
      </c>
      <c r="H92" s="7">
        <v>1</v>
      </c>
      <c r="I92" s="7">
        <v>1</v>
      </c>
      <c r="J92" s="7">
        <v>1</v>
      </c>
      <c r="K92" s="7" t="s">
        <v>75</v>
      </c>
      <c r="L92" s="7">
        <v>1</v>
      </c>
      <c r="M92" s="7">
        <v>1</v>
      </c>
      <c r="N92" s="7">
        <v>1</v>
      </c>
      <c r="O92" s="7">
        <v>1</v>
      </c>
      <c r="P92" s="7">
        <v>0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26">
        <f t="shared" ref="V92:V113" si="10">SUM(E92:U92)</f>
        <v>15</v>
      </c>
      <c r="W92" s="26">
        <f t="shared" ref="W92:W113" si="11">COUNTIF(E92:U92,"N")</f>
        <v>1</v>
      </c>
    </row>
    <row r="93" spans="1:29" ht="16.5" thickBot="1">
      <c r="A93" s="82"/>
      <c r="B93" s="9" t="s">
        <v>65</v>
      </c>
      <c r="C93" s="8"/>
      <c r="D93" s="31">
        <v>1</v>
      </c>
      <c r="E93" s="8">
        <v>0</v>
      </c>
      <c r="F93" s="8">
        <v>1</v>
      </c>
      <c r="G93" s="8">
        <v>1</v>
      </c>
      <c r="H93" s="8">
        <v>1</v>
      </c>
      <c r="I93" s="8">
        <v>0</v>
      </c>
      <c r="J93" s="8">
        <v>1</v>
      </c>
      <c r="K93" s="8" t="s">
        <v>75</v>
      </c>
      <c r="L93" s="8">
        <v>1</v>
      </c>
      <c r="M93" s="8">
        <v>0</v>
      </c>
      <c r="N93" s="8">
        <v>0</v>
      </c>
      <c r="O93" s="8">
        <v>1</v>
      </c>
      <c r="P93" s="8">
        <v>0</v>
      </c>
      <c r="Q93" s="8">
        <v>1</v>
      </c>
      <c r="R93" s="8">
        <v>0</v>
      </c>
      <c r="S93" s="8">
        <v>1</v>
      </c>
      <c r="T93" s="8">
        <v>1</v>
      </c>
      <c r="U93" s="8">
        <v>1</v>
      </c>
      <c r="V93" s="26">
        <f t="shared" si="10"/>
        <v>10</v>
      </c>
      <c r="W93" s="26">
        <f t="shared" si="11"/>
        <v>1</v>
      </c>
    </row>
    <row r="94" spans="1:29" ht="16.5" thickBot="1">
      <c r="A94" s="82"/>
      <c r="B94" s="84" t="s">
        <v>66</v>
      </c>
      <c r="C94" s="12" t="s">
        <v>24</v>
      </c>
      <c r="D94" s="28">
        <v>1</v>
      </c>
      <c r="E94" s="12">
        <v>0</v>
      </c>
      <c r="F94" s="12">
        <v>1</v>
      </c>
      <c r="G94" s="12">
        <v>1</v>
      </c>
      <c r="H94" s="12">
        <v>1</v>
      </c>
      <c r="I94" s="12">
        <v>1</v>
      </c>
      <c r="J94" s="12">
        <v>1</v>
      </c>
      <c r="K94" s="12" t="s">
        <v>75</v>
      </c>
      <c r="L94" s="12">
        <v>0</v>
      </c>
      <c r="M94" s="12">
        <v>1</v>
      </c>
      <c r="N94" s="12">
        <v>0</v>
      </c>
      <c r="O94" s="12">
        <v>1</v>
      </c>
      <c r="P94" s="12">
        <v>0</v>
      </c>
      <c r="Q94" s="12">
        <v>1</v>
      </c>
      <c r="R94" s="12">
        <v>1</v>
      </c>
      <c r="S94" s="12">
        <v>1</v>
      </c>
      <c r="T94" s="12">
        <v>1</v>
      </c>
      <c r="U94" s="12">
        <v>0</v>
      </c>
      <c r="V94" s="26">
        <f t="shared" si="10"/>
        <v>11</v>
      </c>
      <c r="W94" s="26">
        <f t="shared" si="11"/>
        <v>1</v>
      </c>
      <c r="Z94" s="2">
        <f>100/6</f>
        <v>16.666666666666668</v>
      </c>
    </row>
    <row r="95" spans="1:29" ht="16.5" thickBot="1">
      <c r="A95" s="82"/>
      <c r="B95" s="85"/>
      <c r="C95" s="3" t="s">
        <v>25</v>
      </c>
      <c r="D95" s="29">
        <v>1</v>
      </c>
      <c r="E95" s="3">
        <v>1</v>
      </c>
      <c r="F95" s="3">
        <v>1</v>
      </c>
      <c r="G95" s="3">
        <v>1</v>
      </c>
      <c r="H95" s="3">
        <v>1</v>
      </c>
      <c r="I95" s="3">
        <v>1</v>
      </c>
      <c r="J95" s="3">
        <v>1</v>
      </c>
      <c r="K95" s="3" t="s">
        <v>75</v>
      </c>
      <c r="L95" s="3">
        <v>1</v>
      </c>
      <c r="M95" s="3">
        <v>1</v>
      </c>
      <c r="N95" s="3">
        <v>1</v>
      </c>
      <c r="O95" s="3">
        <v>1</v>
      </c>
      <c r="P95" s="3">
        <v>1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 s="26">
        <f t="shared" si="10"/>
        <v>16</v>
      </c>
      <c r="W95" s="26">
        <f t="shared" si="11"/>
        <v>1</v>
      </c>
      <c r="Z95" s="2">
        <v>5</v>
      </c>
      <c r="AA95" s="2">
        <v>2</v>
      </c>
      <c r="AB95" s="2">
        <v>4</v>
      </c>
      <c r="AC95" s="2">
        <v>3</v>
      </c>
    </row>
    <row r="96" spans="1:29" ht="16.5" thickBot="1">
      <c r="A96" s="82"/>
      <c r="B96" s="85"/>
      <c r="C96" s="3" t="s">
        <v>26</v>
      </c>
      <c r="D96" s="29">
        <v>1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 t="s">
        <v>75</v>
      </c>
      <c r="L96" s="3">
        <v>1</v>
      </c>
      <c r="M96" s="3">
        <v>0</v>
      </c>
      <c r="N96" s="3">
        <v>0</v>
      </c>
      <c r="O96" s="3">
        <v>0</v>
      </c>
      <c r="P96" s="3">
        <v>0</v>
      </c>
      <c r="Q96" s="3">
        <v>1</v>
      </c>
      <c r="R96" s="3">
        <v>0</v>
      </c>
      <c r="S96" s="3">
        <v>0</v>
      </c>
      <c r="T96" s="3">
        <v>0</v>
      </c>
      <c r="U96" s="3">
        <v>1</v>
      </c>
      <c r="V96" s="26">
        <f t="shared" si="10"/>
        <v>3</v>
      </c>
      <c r="W96" s="26">
        <f t="shared" si="11"/>
        <v>1</v>
      </c>
      <c r="Z96" s="2">
        <f>$Z$94*Z95</f>
        <v>83.333333333333343</v>
      </c>
      <c r="AA96" s="2">
        <f>$Z$94*AA95</f>
        <v>33.333333333333336</v>
      </c>
      <c r="AB96" s="2">
        <f>$Z$94*AB95</f>
        <v>66.666666666666671</v>
      </c>
      <c r="AC96" s="2">
        <f>$Z$94*AC95</f>
        <v>50</v>
      </c>
    </row>
    <row r="97" spans="1:29" ht="16.5" thickBot="1">
      <c r="A97" s="82"/>
      <c r="B97" s="85"/>
      <c r="C97" s="3" t="s">
        <v>27</v>
      </c>
      <c r="D97" s="29">
        <v>1</v>
      </c>
      <c r="E97" s="3">
        <v>1</v>
      </c>
      <c r="F97" s="3">
        <v>1</v>
      </c>
      <c r="G97" s="3">
        <v>1</v>
      </c>
      <c r="H97" s="3">
        <v>1</v>
      </c>
      <c r="I97" s="3">
        <v>1</v>
      </c>
      <c r="J97" s="3">
        <v>1</v>
      </c>
      <c r="K97" s="3" t="s">
        <v>75</v>
      </c>
      <c r="L97" s="3">
        <v>1</v>
      </c>
      <c r="M97" s="3">
        <v>1</v>
      </c>
      <c r="N97" s="3">
        <v>1</v>
      </c>
      <c r="O97" s="3">
        <v>1</v>
      </c>
      <c r="P97" s="3">
        <v>1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26">
        <f t="shared" si="10"/>
        <v>16</v>
      </c>
      <c r="W97" s="26">
        <f t="shared" si="11"/>
        <v>1</v>
      </c>
    </row>
    <row r="98" spans="1:29" ht="16.5" thickBot="1">
      <c r="A98" s="82"/>
      <c r="B98" s="85"/>
      <c r="C98" s="3" t="s">
        <v>28</v>
      </c>
      <c r="D98" s="29">
        <v>1</v>
      </c>
      <c r="E98" s="3">
        <v>0</v>
      </c>
      <c r="F98" s="3">
        <v>0</v>
      </c>
      <c r="G98" s="3">
        <v>0</v>
      </c>
      <c r="H98" s="3">
        <v>1</v>
      </c>
      <c r="I98" s="3">
        <v>1</v>
      </c>
      <c r="J98" s="3">
        <v>1</v>
      </c>
      <c r="K98" s="3" t="s">
        <v>75</v>
      </c>
      <c r="L98" s="3">
        <v>1</v>
      </c>
      <c r="M98" s="3">
        <v>1</v>
      </c>
      <c r="N98" s="3">
        <v>1</v>
      </c>
      <c r="O98" s="3">
        <v>1</v>
      </c>
      <c r="P98" s="3">
        <v>0</v>
      </c>
      <c r="Q98" s="3">
        <v>1</v>
      </c>
      <c r="R98" s="3">
        <v>0</v>
      </c>
      <c r="S98" s="3">
        <v>0</v>
      </c>
      <c r="T98" s="3">
        <v>0</v>
      </c>
      <c r="U98" s="3">
        <v>0</v>
      </c>
      <c r="V98" s="26">
        <f t="shared" si="10"/>
        <v>8</v>
      </c>
      <c r="W98" s="26">
        <f t="shared" si="11"/>
        <v>1</v>
      </c>
    </row>
    <row r="99" spans="1:29" ht="16.5" thickBot="1">
      <c r="A99" s="82"/>
      <c r="B99" s="86"/>
      <c r="C99" s="13" t="s">
        <v>29</v>
      </c>
      <c r="D99" s="30">
        <v>1</v>
      </c>
      <c r="E99" s="13">
        <v>1</v>
      </c>
      <c r="F99" s="13">
        <v>0</v>
      </c>
      <c r="G99" s="13">
        <v>0</v>
      </c>
      <c r="H99" s="13">
        <v>1</v>
      </c>
      <c r="I99" s="13">
        <v>1</v>
      </c>
      <c r="J99" s="13">
        <v>1</v>
      </c>
      <c r="K99" s="13" t="s">
        <v>75</v>
      </c>
      <c r="L99" s="13">
        <v>1</v>
      </c>
      <c r="M99" s="13">
        <v>1</v>
      </c>
      <c r="N99" s="13">
        <v>1</v>
      </c>
      <c r="O99" s="13">
        <v>1</v>
      </c>
      <c r="P99" s="13">
        <v>1</v>
      </c>
      <c r="Q99" s="13">
        <v>1</v>
      </c>
      <c r="R99" s="13">
        <v>1</v>
      </c>
      <c r="S99" s="13">
        <v>1</v>
      </c>
      <c r="T99" s="13">
        <v>1</v>
      </c>
      <c r="U99" s="13">
        <v>1</v>
      </c>
      <c r="V99" s="26">
        <f t="shared" si="10"/>
        <v>14</v>
      </c>
      <c r="W99" s="26">
        <f t="shared" si="11"/>
        <v>1</v>
      </c>
    </row>
    <row r="100" spans="1:29" ht="16.5" thickBot="1">
      <c r="A100" s="82"/>
      <c r="B100" s="9" t="s">
        <v>67</v>
      </c>
      <c r="C100" s="8"/>
      <c r="D100" s="31">
        <v>1</v>
      </c>
      <c r="E100" s="8">
        <v>0</v>
      </c>
      <c r="F100" s="8">
        <v>0</v>
      </c>
      <c r="G100" s="8">
        <v>0</v>
      </c>
      <c r="H100" s="8">
        <v>1</v>
      </c>
      <c r="I100" s="8">
        <v>0</v>
      </c>
      <c r="J100" s="8">
        <v>0</v>
      </c>
      <c r="K100" s="8" t="s">
        <v>75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1</v>
      </c>
      <c r="R100" s="8">
        <v>0</v>
      </c>
      <c r="S100" s="8">
        <v>0</v>
      </c>
      <c r="T100" s="8">
        <v>1</v>
      </c>
      <c r="U100" s="8">
        <v>1</v>
      </c>
      <c r="V100" s="26">
        <f t="shared" si="10"/>
        <v>4</v>
      </c>
      <c r="W100" s="26">
        <f t="shared" si="11"/>
        <v>1</v>
      </c>
    </row>
    <row r="101" spans="1:29" ht="16.5" thickBot="1">
      <c r="A101" s="82"/>
      <c r="B101" s="9" t="s">
        <v>68</v>
      </c>
      <c r="C101" s="8"/>
      <c r="D101" s="31">
        <v>1</v>
      </c>
      <c r="E101" s="8">
        <v>0</v>
      </c>
      <c r="F101" s="8" t="s">
        <v>75</v>
      </c>
      <c r="G101" s="8">
        <v>1</v>
      </c>
      <c r="H101" s="8">
        <v>0</v>
      </c>
      <c r="I101" s="8">
        <v>1</v>
      </c>
      <c r="J101" s="8">
        <v>0</v>
      </c>
      <c r="K101" s="8" t="s">
        <v>75</v>
      </c>
      <c r="L101" s="8">
        <v>0</v>
      </c>
      <c r="M101" s="8">
        <v>0</v>
      </c>
      <c r="N101" s="8">
        <v>1</v>
      </c>
      <c r="O101" s="8">
        <v>1</v>
      </c>
      <c r="P101" s="8">
        <v>1</v>
      </c>
      <c r="Q101" s="8">
        <v>1</v>
      </c>
      <c r="R101" s="8">
        <v>1</v>
      </c>
      <c r="S101" s="8">
        <v>0</v>
      </c>
      <c r="T101" s="8">
        <v>1</v>
      </c>
      <c r="U101" s="8">
        <v>0</v>
      </c>
      <c r="V101" s="26">
        <f t="shared" si="10"/>
        <v>8</v>
      </c>
      <c r="W101" s="26">
        <f t="shared" si="11"/>
        <v>2</v>
      </c>
    </row>
    <row r="102" spans="1:29" ht="16.5" thickBot="1">
      <c r="A102" s="82"/>
      <c r="B102" s="9" t="s">
        <v>69</v>
      </c>
      <c r="C102" s="8"/>
      <c r="D102" s="31">
        <v>1</v>
      </c>
      <c r="E102" s="8">
        <v>1</v>
      </c>
      <c r="F102" s="8" t="s">
        <v>75</v>
      </c>
      <c r="G102" s="8">
        <v>1</v>
      </c>
      <c r="H102" s="8">
        <v>1</v>
      </c>
      <c r="I102" s="8">
        <v>1</v>
      </c>
      <c r="J102" s="8">
        <v>1</v>
      </c>
      <c r="K102" s="8" t="s">
        <v>75</v>
      </c>
      <c r="L102" s="8">
        <v>1</v>
      </c>
      <c r="M102" s="8">
        <v>1</v>
      </c>
      <c r="N102" s="8">
        <v>1</v>
      </c>
      <c r="O102" s="8">
        <v>1</v>
      </c>
      <c r="P102" s="8">
        <v>1</v>
      </c>
      <c r="Q102" s="8">
        <v>1</v>
      </c>
      <c r="R102" s="8">
        <v>1</v>
      </c>
      <c r="S102" s="8">
        <v>1</v>
      </c>
      <c r="T102" s="8">
        <v>1</v>
      </c>
      <c r="U102" s="8">
        <v>1</v>
      </c>
      <c r="V102" s="26">
        <f t="shared" si="10"/>
        <v>15</v>
      </c>
      <c r="W102" s="26">
        <f t="shared" si="11"/>
        <v>2</v>
      </c>
    </row>
    <row r="103" spans="1:29" ht="16.5" thickBot="1">
      <c r="A103" s="82"/>
      <c r="B103" s="84" t="s">
        <v>70</v>
      </c>
      <c r="C103" s="12" t="s">
        <v>24</v>
      </c>
      <c r="D103" s="28">
        <v>1</v>
      </c>
      <c r="E103" s="12">
        <v>0</v>
      </c>
      <c r="F103" s="12" t="s">
        <v>75</v>
      </c>
      <c r="G103" s="12">
        <v>1</v>
      </c>
      <c r="H103" s="12">
        <v>1</v>
      </c>
      <c r="I103" s="12">
        <v>1</v>
      </c>
      <c r="J103" s="12">
        <v>1</v>
      </c>
      <c r="K103" s="12" t="s">
        <v>75</v>
      </c>
      <c r="L103" s="12">
        <v>1</v>
      </c>
      <c r="M103" s="12">
        <v>1</v>
      </c>
      <c r="N103" s="12">
        <v>1</v>
      </c>
      <c r="O103" s="12">
        <v>1</v>
      </c>
      <c r="P103" s="12">
        <v>1</v>
      </c>
      <c r="Q103" s="12">
        <v>1</v>
      </c>
      <c r="R103" s="12">
        <v>1</v>
      </c>
      <c r="S103" s="12">
        <v>1</v>
      </c>
      <c r="T103" s="12">
        <v>1</v>
      </c>
      <c r="U103" s="12">
        <v>1</v>
      </c>
      <c r="V103" s="26">
        <f t="shared" si="10"/>
        <v>14</v>
      </c>
      <c r="W103" s="26">
        <f t="shared" si="11"/>
        <v>2</v>
      </c>
    </row>
    <row r="104" spans="1:29" ht="16.5" thickBot="1">
      <c r="A104" s="82"/>
      <c r="B104" s="85"/>
      <c r="C104" s="3" t="s">
        <v>25</v>
      </c>
      <c r="D104" s="29">
        <v>1</v>
      </c>
      <c r="E104" s="3">
        <v>0</v>
      </c>
      <c r="F104" s="3" t="s">
        <v>75</v>
      </c>
      <c r="G104" s="3">
        <v>1</v>
      </c>
      <c r="H104" s="3">
        <v>1</v>
      </c>
      <c r="I104" s="3">
        <v>1</v>
      </c>
      <c r="J104" s="3">
        <v>0</v>
      </c>
      <c r="K104" s="3" t="s">
        <v>75</v>
      </c>
      <c r="L104" s="3">
        <v>1</v>
      </c>
      <c r="M104" s="3">
        <v>1</v>
      </c>
      <c r="N104" s="3">
        <v>1</v>
      </c>
      <c r="O104" s="3">
        <v>1</v>
      </c>
      <c r="P104" s="3">
        <v>1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26">
        <f t="shared" si="10"/>
        <v>13</v>
      </c>
      <c r="W104" s="26">
        <f t="shared" si="11"/>
        <v>2</v>
      </c>
    </row>
    <row r="105" spans="1:29" ht="16.5" thickBot="1">
      <c r="A105" s="82"/>
      <c r="B105" s="85"/>
      <c r="C105" s="3" t="s">
        <v>26</v>
      </c>
      <c r="D105" s="29">
        <v>1</v>
      </c>
      <c r="E105" s="3">
        <v>0</v>
      </c>
      <c r="F105" s="3" t="s">
        <v>75</v>
      </c>
      <c r="G105" s="3">
        <v>1</v>
      </c>
      <c r="H105" s="3">
        <v>1</v>
      </c>
      <c r="I105" s="3">
        <v>0</v>
      </c>
      <c r="J105" s="3">
        <v>0</v>
      </c>
      <c r="K105" s="3" t="s">
        <v>75</v>
      </c>
      <c r="L105" s="3">
        <v>1</v>
      </c>
      <c r="M105" s="3">
        <v>0</v>
      </c>
      <c r="N105" s="3">
        <v>0</v>
      </c>
      <c r="O105" s="3">
        <v>0</v>
      </c>
      <c r="P105" s="3">
        <v>0</v>
      </c>
      <c r="Q105" s="3">
        <v>1</v>
      </c>
      <c r="R105" s="3">
        <v>0</v>
      </c>
      <c r="S105" s="3">
        <v>1</v>
      </c>
      <c r="T105" s="3">
        <v>1</v>
      </c>
      <c r="U105" s="3">
        <v>1</v>
      </c>
      <c r="V105" s="26">
        <f t="shared" si="10"/>
        <v>7</v>
      </c>
      <c r="W105" s="26">
        <f t="shared" si="11"/>
        <v>2</v>
      </c>
    </row>
    <row r="106" spans="1:29" ht="16.5" thickBot="1">
      <c r="A106" s="82"/>
      <c r="B106" s="86"/>
      <c r="C106" s="13" t="s">
        <v>27</v>
      </c>
      <c r="D106" s="30">
        <v>1</v>
      </c>
      <c r="E106" s="13">
        <v>0</v>
      </c>
      <c r="F106" s="13" t="s">
        <v>75</v>
      </c>
      <c r="G106" s="13">
        <v>1</v>
      </c>
      <c r="H106" s="13">
        <v>1</v>
      </c>
      <c r="I106" s="13">
        <v>1</v>
      </c>
      <c r="J106" s="13">
        <v>1</v>
      </c>
      <c r="K106" s="13" t="s">
        <v>75</v>
      </c>
      <c r="L106" s="13">
        <v>1</v>
      </c>
      <c r="M106" s="13">
        <v>1</v>
      </c>
      <c r="N106" s="13">
        <v>1</v>
      </c>
      <c r="O106" s="13">
        <v>0</v>
      </c>
      <c r="P106" s="13">
        <v>1</v>
      </c>
      <c r="Q106" s="13">
        <v>0</v>
      </c>
      <c r="R106" s="13">
        <v>1</v>
      </c>
      <c r="S106" s="13">
        <v>1</v>
      </c>
      <c r="T106" s="13">
        <v>1</v>
      </c>
      <c r="U106" s="13">
        <v>1</v>
      </c>
      <c r="V106" s="26">
        <f t="shared" si="10"/>
        <v>12</v>
      </c>
      <c r="W106" s="26">
        <f t="shared" si="11"/>
        <v>2</v>
      </c>
      <c r="AA106" s="2">
        <v>1</v>
      </c>
      <c r="AC106" s="38">
        <v>10.7</v>
      </c>
    </row>
    <row r="107" spans="1:29" ht="16.5" thickBot="1">
      <c r="A107" s="82"/>
      <c r="B107" s="84" t="s">
        <v>71</v>
      </c>
      <c r="C107" s="12" t="s">
        <v>24</v>
      </c>
      <c r="D107" s="28">
        <v>1</v>
      </c>
      <c r="E107" s="12">
        <v>1</v>
      </c>
      <c r="F107" s="12" t="s">
        <v>75</v>
      </c>
      <c r="G107" s="12" t="s">
        <v>75</v>
      </c>
      <c r="H107" s="12">
        <v>1</v>
      </c>
      <c r="I107" s="12">
        <v>1</v>
      </c>
      <c r="J107" s="12">
        <v>1</v>
      </c>
      <c r="K107" s="12" t="s">
        <v>75</v>
      </c>
      <c r="L107" s="12">
        <v>1</v>
      </c>
      <c r="M107" s="12">
        <v>1</v>
      </c>
      <c r="N107" s="12">
        <v>1</v>
      </c>
      <c r="O107" s="12">
        <v>1</v>
      </c>
      <c r="P107" s="12">
        <v>1</v>
      </c>
      <c r="Q107" s="12">
        <v>1</v>
      </c>
      <c r="R107" s="12">
        <v>1</v>
      </c>
      <c r="S107" s="12">
        <v>1</v>
      </c>
      <c r="T107" s="12">
        <v>1</v>
      </c>
      <c r="U107" s="12">
        <v>1</v>
      </c>
      <c r="V107" s="26">
        <f t="shared" si="10"/>
        <v>14</v>
      </c>
      <c r="W107" s="26">
        <f t="shared" si="11"/>
        <v>3</v>
      </c>
      <c r="AA107" s="2">
        <v>2</v>
      </c>
      <c r="AC107" s="38">
        <v>21.4</v>
      </c>
    </row>
    <row r="108" spans="1:29" ht="16.5" thickBot="1">
      <c r="A108" s="82"/>
      <c r="B108" s="85"/>
      <c r="C108" s="3" t="s">
        <v>25</v>
      </c>
      <c r="D108" s="29">
        <v>1</v>
      </c>
      <c r="E108" s="3">
        <v>1</v>
      </c>
      <c r="F108" s="3" t="s">
        <v>75</v>
      </c>
      <c r="G108" s="3" t="s">
        <v>75</v>
      </c>
      <c r="H108" s="3">
        <v>1</v>
      </c>
      <c r="I108" s="3">
        <v>1</v>
      </c>
      <c r="J108" s="3" t="s">
        <v>75</v>
      </c>
      <c r="K108" s="3" t="s">
        <v>75</v>
      </c>
      <c r="L108" s="3">
        <v>1</v>
      </c>
      <c r="M108" s="3">
        <v>1</v>
      </c>
      <c r="N108" s="3">
        <v>1</v>
      </c>
      <c r="O108" s="3">
        <v>1</v>
      </c>
      <c r="P108" s="3">
        <v>1</v>
      </c>
      <c r="Q108" s="3">
        <v>1</v>
      </c>
      <c r="R108" s="3">
        <v>1</v>
      </c>
      <c r="S108" s="3">
        <v>1</v>
      </c>
      <c r="T108" s="3">
        <v>0</v>
      </c>
      <c r="U108" s="3">
        <v>1</v>
      </c>
      <c r="V108" s="26">
        <f t="shared" si="10"/>
        <v>12</v>
      </c>
      <c r="W108" s="26">
        <f t="shared" si="11"/>
        <v>4</v>
      </c>
      <c r="AA108" s="2">
        <v>3</v>
      </c>
      <c r="AC108" s="38">
        <v>32.1</v>
      </c>
    </row>
    <row r="109" spans="1:29" ht="16.5" thickBot="1">
      <c r="A109" s="82"/>
      <c r="B109" s="86"/>
      <c r="C109" s="13" t="s">
        <v>26</v>
      </c>
      <c r="D109" s="30">
        <v>1</v>
      </c>
      <c r="E109" s="13">
        <v>1</v>
      </c>
      <c r="F109" s="13" t="s">
        <v>75</v>
      </c>
      <c r="G109" s="13" t="s">
        <v>75</v>
      </c>
      <c r="H109" s="13">
        <v>1</v>
      </c>
      <c r="I109" s="13">
        <v>1</v>
      </c>
      <c r="J109" s="13" t="s">
        <v>75</v>
      </c>
      <c r="K109" s="13" t="s">
        <v>75</v>
      </c>
      <c r="L109" s="13">
        <v>1</v>
      </c>
      <c r="M109" s="13">
        <v>1</v>
      </c>
      <c r="N109" s="13">
        <v>1</v>
      </c>
      <c r="O109" s="13">
        <v>1</v>
      </c>
      <c r="P109" s="13">
        <v>1</v>
      </c>
      <c r="Q109" s="13">
        <v>1</v>
      </c>
      <c r="R109" s="13">
        <v>1</v>
      </c>
      <c r="S109" s="13">
        <v>1</v>
      </c>
      <c r="T109" s="13">
        <v>1</v>
      </c>
      <c r="U109" s="13">
        <v>1</v>
      </c>
      <c r="V109" s="26">
        <f t="shared" si="10"/>
        <v>13</v>
      </c>
      <c r="W109" s="26">
        <f t="shared" si="11"/>
        <v>4</v>
      </c>
      <c r="AA109" s="2">
        <v>4</v>
      </c>
      <c r="AC109" s="38">
        <v>42.8</v>
      </c>
    </row>
    <row r="110" spans="1:29" ht="16.5" thickBot="1">
      <c r="A110" s="82"/>
      <c r="B110" s="9" t="s">
        <v>72</v>
      </c>
      <c r="C110" s="8"/>
      <c r="D110" s="31">
        <v>1</v>
      </c>
      <c r="E110" s="8">
        <v>1</v>
      </c>
      <c r="F110" s="8">
        <v>0</v>
      </c>
      <c r="G110" s="8">
        <v>1</v>
      </c>
      <c r="H110" s="8">
        <v>1</v>
      </c>
      <c r="I110" s="8">
        <v>1</v>
      </c>
      <c r="J110" s="8">
        <v>1</v>
      </c>
      <c r="K110" s="8" t="s">
        <v>75</v>
      </c>
      <c r="L110" s="8">
        <v>0</v>
      </c>
      <c r="M110" s="8">
        <v>0</v>
      </c>
      <c r="N110" s="8">
        <v>1</v>
      </c>
      <c r="O110" s="8">
        <v>1</v>
      </c>
      <c r="P110" s="8">
        <v>1</v>
      </c>
      <c r="Q110" s="8">
        <v>1</v>
      </c>
      <c r="R110" s="8">
        <v>1</v>
      </c>
      <c r="S110" s="8">
        <v>1</v>
      </c>
      <c r="T110" s="8">
        <v>1</v>
      </c>
      <c r="U110" s="8">
        <v>1</v>
      </c>
      <c r="V110" s="26">
        <f t="shared" si="10"/>
        <v>13</v>
      </c>
      <c r="W110" s="26">
        <f t="shared" si="11"/>
        <v>1</v>
      </c>
      <c r="AA110" s="2">
        <v>5</v>
      </c>
      <c r="AC110" s="38">
        <v>53.5</v>
      </c>
    </row>
    <row r="111" spans="1:29" ht="16.5" thickBot="1">
      <c r="A111" s="87"/>
      <c r="B111" s="78" t="s">
        <v>73</v>
      </c>
      <c r="C111" s="25"/>
      <c r="D111" s="35">
        <v>1</v>
      </c>
      <c r="E111" s="25">
        <v>1</v>
      </c>
      <c r="F111" s="25" t="s">
        <v>95</v>
      </c>
      <c r="G111" s="25" t="s">
        <v>95</v>
      </c>
      <c r="H111" s="25">
        <v>1</v>
      </c>
      <c r="I111" s="25">
        <v>1</v>
      </c>
      <c r="J111" s="25">
        <v>1</v>
      </c>
      <c r="K111" s="25" t="s">
        <v>95</v>
      </c>
      <c r="L111" s="25">
        <v>1</v>
      </c>
      <c r="M111" s="25">
        <v>0</v>
      </c>
      <c r="N111" s="25">
        <v>1</v>
      </c>
      <c r="O111" s="25">
        <v>1</v>
      </c>
      <c r="P111" s="25">
        <v>0</v>
      </c>
      <c r="Q111" s="25">
        <v>1</v>
      </c>
      <c r="R111" s="25">
        <v>1</v>
      </c>
      <c r="S111" s="25">
        <v>1</v>
      </c>
      <c r="T111" s="25">
        <v>1</v>
      </c>
      <c r="U111" s="25" t="s">
        <v>95</v>
      </c>
      <c r="V111" s="26">
        <f t="shared" si="10"/>
        <v>11</v>
      </c>
      <c r="W111" s="26">
        <f t="shared" si="11"/>
        <v>4</v>
      </c>
      <c r="AA111" s="2">
        <v>6</v>
      </c>
      <c r="AC111" s="38">
        <v>64.2</v>
      </c>
    </row>
    <row r="112" spans="1:29" ht="17.25" customHeight="1" thickBot="1">
      <c r="A112" s="87"/>
      <c r="B112" s="79"/>
      <c r="C112" s="25"/>
      <c r="D112" s="35">
        <v>1</v>
      </c>
      <c r="E112" s="25">
        <v>1</v>
      </c>
      <c r="F112" s="25" t="s">
        <v>95</v>
      </c>
      <c r="G112" s="25" t="s">
        <v>95</v>
      </c>
      <c r="H112" s="25">
        <v>1</v>
      </c>
      <c r="I112" s="25">
        <v>1</v>
      </c>
      <c r="J112" s="25">
        <v>1</v>
      </c>
      <c r="K112" s="25" t="s">
        <v>95</v>
      </c>
      <c r="L112" s="25">
        <v>1</v>
      </c>
      <c r="M112" s="25">
        <v>0</v>
      </c>
      <c r="N112" s="25">
        <v>1</v>
      </c>
      <c r="O112" s="25">
        <v>1</v>
      </c>
      <c r="P112" s="25">
        <v>0</v>
      </c>
      <c r="Q112" s="25">
        <v>1</v>
      </c>
      <c r="R112" s="25">
        <v>1</v>
      </c>
      <c r="S112" s="25">
        <v>1</v>
      </c>
      <c r="T112" s="25">
        <v>1</v>
      </c>
      <c r="U112" s="25" t="s">
        <v>95</v>
      </c>
      <c r="V112" s="26">
        <f t="shared" si="10"/>
        <v>11</v>
      </c>
      <c r="W112" s="26">
        <f t="shared" si="11"/>
        <v>4</v>
      </c>
      <c r="AA112" s="2">
        <v>7</v>
      </c>
      <c r="AC112" s="38">
        <v>74.900000000000006</v>
      </c>
    </row>
    <row r="113" spans="1:29" ht="16.5" customHeight="1" thickBot="1">
      <c r="A113" s="83"/>
      <c r="B113" s="80"/>
      <c r="C113" s="11"/>
      <c r="D113" s="32">
        <v>1</v>
      </c>
      <c r="E113" s="11">
        <v>1</v>
      </c>
      <c r="F113" s="11" t="s">
        <v>75</v>
      </c>
      <c r="G113" s="11" t="s">
        <v>75</v>
      </c>
      <c r="H113" s="11">
        <v>1</v>
      </c>
      <c r="I113" s="11">
        <v>1</v>
      </c>
      <c r="J113" s="11">
        <v>1</v>
      </c>
      <c r="K113" s="11" t="s">
        <v>75</v>
      </c>
      <c r="L113" s="11">
        <v>1</v>
      </c>
      <c r="M113" s="11">
        <v>0</v>
      </c>
      <c r="N113" s="11">
        <v>1</v>
      </c>
      <c r="O113" s="11">
        <v>1</v>
      </c>
      <c r="P113" s="11">
        <v>0</v>
      </c>
      <c r="Q113" s="11">
        <v>1</v>
      </c>
      <c r="R113" s="11">
        <v>1</v>
      </c>
      <c r="S113" s="11">
        <v>1</v>
      </c>
      <c r="T113" s="11">
        <v>1</v>
      </c>
      <c r="U113" s="11" t="s">
        <v>95</v>
      </c>
      <c r="V113" s="26">
        <f t="shared" si="10"/>
        <v>11</v>
      </c>
      <c r="W113" s="26">
        <f t="shared" si="11"/>
        <v>4</v>
      </c>
      <c r="AA113" s="2">
        <v>8</v>
      </c>
      <c r="AC113" s="38">
        <v>85.6</v>
      </c>
    </row>
    <row r="114" spans="1:29" ht="16.5" thickTop="1">
      <c r="B114" s="14" t="s">
        <v>85</v>
      </c>
      <c r="D114" s="26">
        <f t="shared" ref="D114:U114" si="12">SUM(D2:D113)</f>
        <v>107</v>
      </c>
      <c r="E114" s="26">
        <f t="shared" si="12"/>
        <v>78</v>
      </c>
      <c r="F114" s="26">
        <f t="shared" si="12"/>
        <v>56</v>
      </c>
      <c r="G114" s="26">
        <f t="shared" si="12"/>
        <v>83</v>
      </c>
      <c r="H114" s="26">
        <f t="shared" si="12"/>
        <v>81</v>
      </c>
      <c r="I114" s="26">
        <f t="shared" si="12"/>
        <v>90</v>
      </c>
      <c r="J114" s="26">
        <f t="shared" si="12"/>
        <v>82</v>
      </c>
      <c r="K114" s="26">
        <f t="shared" si="12"/>
        <v>55</v>
      </c>
      <c r="L114" s="26">
        <f t="shared" si="12"/>
        <v>81</v>
      </c>
      <c r="M114" s="26">
        <f t="shared" si="12"/>
        <v>68</v>
      </c>
      <c r="N114" s="26">
        <f t="shared" si="12"/>
        <v>79</v>
      </c>
      <c r="O114" s="26">
        <f t="shared" si="12"/>
        <v>88</v>
      </c>
      <c r="P114" s="26">
        <f t="shared" si="12"/>
        <v>59</v>
      </c>
      <c r="Q114" s="26">
        <f t="shared" si="12"/>
        <v>82</v>
      </c>
      <c r="R114" s="26">
        <f t="shared" si="12"/>
        <v>90</v>
      </c>
      <c r="S114" s="26">
        <f t="shared" si="12"/>
        <v>87</v>
      </c>
      <c r="T114" s="26">
        <f t="shared" si="12"/>
        <v>97</v>
      </c>
      <c r="U114" s="26">
        <f t="shared" si="12"/>
        <v>88</v>
      </c>
      <c r="AA114" s="2">
        <v>9</v>
      </c>
      <c r="AC114" s="38">
        <v>96.3</v>
      </c>
    </row>
    <row r="115" spans="1:29">
      <c r="B115" s="14" t="s">
        <v>86</v>
      </c>
      <c r="D115" s="26">
        <f t="shared" ref="D115:U115" si="13">COUNTIF(D2:D113,"N")</f>
        <v>0</v>
      </c>
      <c r="E115" s="26">
        <f t="shared" si="13"/>
        <v>1</v>
      </c>
      <c r="F115" s="26">
        <f t="shared" si="13"/>
        <v>23</v>
      </c>
      <c r="G115" s="26">
        <f t="shared" si="13"/>
        <v>6</v>
      </c>
      <c r="H115" s="26">
        <f t="shared" si="13"/>
        <v>0</v>
      </c>
      <c r="I115" s="26">
        <f t="shared" si="13"/>
        <v>0</v>
      </c>
      <c r="J115" s="26">
        <f t="shared" si="13"/>
        <v>2</v>
      </c>
      <c r="K115" s="26">
        <f t="shared" si="13"/>
        <v>32</v>
      </c>
      <c r="L115" s="26">
        <f t="shared" si="13"/>
        <v>0</v>
      </c>
      <c r="M115" s="26">
        <f t="shared" si="13"/>
        <v>3</v>
      </c>
      <c r="N115" s="26">
        <f t="shared" si="13"/>
        <v>6</v>
      </c>
      <c r="O115" s="26">
        <f t="shared" si="13"/>
        <v>0</v>
      </c>
      <c r="P115" s="26">
        <f t="shared" si="13"/>
        <v>5</v>
      </c>
      <c r="Q115" s="26">
        <f t="shared" si="13"/>
        <v>0</v>
      </c>
      <c r="R115" s="26">
        <f t="shared" si="13"/>
        <v>0</v>
      </c>
      <c r="S115" s="26">
        <f t="shared" si="13"/>
        <v>0</v>
      </c>
      <c r="T115" s="26">
        <f t="shared" si="13"/>
        <v>1</v>
      </c>
      <c r="U115" s="26">
        <f t="shared" si="13"/>
        <v>4</v>
      </c>
      <c r="AA115" s="2">
        <v>10</v>
      </c>
      <c r="AC115" s="38">
        <v>107</v>
      </c>
    </row>
    <row r="117" spans="1:29">
      <c r="B117" s="5" t="s">
        <v>97</v>
      </c>
      <c r="E117" s="41">
        <f>E114*10/$D$114</f>
        <v>7.2897196261682247</v>
      </c>
      <c r="F117" s="41">
        <f t="shared" ref="F117:U117" si="14">F114*10/$D$114</f>
        <v>5.2336448598130838</v>
      </c>
      <c r="G117" s="41">
        <f t="shared" si="14"/>
        <v>7.7570093457943923</v>
      </c>
      <c r="H117" s="41">
        <f t="shared" si="14"/>
        <v>7.5700934579439254</v>
      </c>
      <c r="I117" s="41">
        <f t="shared" si="14"/>
        <v>8.4112149532710276</v>
      </c>
      <c r="J117" s="41">
        <f t="shared" si="14"/>
        <v>7.6635514018691593</v>
      </c>
      <c r="K117" s="41">
        <f t="shared" si="14"/>
        <v>5.1401869158878508</v>
      </c>
      <c r="L117" s="41">
        <f t="shared" si="14"/>
        <v>7.5700934579439254</v>
      </c>
      <c r="M117" s="41">
        <f t="shared" si="14"/>
        <v>6.3551401869158877</v>
      </c>
      <c r="N117" s="41">
        <f t="shared" si="14"/>
        <v>7.3831775700934577</v>
      </c>
      <c r="O117" s="41">
        <f t="shared" si="14"/>
        <v>8.2242990654205599</v>
      </c>
      <c r="P117" s="41">
        <f t="shared" si="14"/>
        <v>5.5140186915887854</v>
      </c>
      <c r="Q117" s="41">
        <f t="shared" si="14"/>
        <v>7.6635514018691593</v>
      </c>
      <c r="R117" s="41">
        <f t="shared" si="14"/>
        <v>8.4112149532710276</v>
      </c>
      <c r="S117" s="41">
        <f t="shared" si="14"/>
        <v>8.1308411214953278</v>
      </c>
      <c r="T117" s="41">
        <f t="shared" si="14"/>
        <v>9.065420560747663</v>
      </c>
      <c r="U117" s="41">
        <f t="shared" si="14"/>
        <v>8.2242990654205599</v>
      </c>
    </row>
  </sheetData>
  <mergeCells count="23">
    <mergeCell ref="B1:C1"/>
    <mergeCell ref="B27:B28"/>
    <mergeCell ref="B48:B49"/>
    <mergeCell ref="B57:B64"/>
    <mergeCell ref="B45:B46"/>
    <mergeCell ref="B32:B35"/>
    <mergeCell ref="B39:B44"/>
    <mergeCell ref="B3:B6"/>
    <mergeCell ref="A2:A9"/>
    <mergeCell ref="B19:B24"/>
    <mergeCell ref="B30:B31"/>
    <mergeCell ref="A83:A90"/>
    <mergeCell ref="A11:A36"/>
    <mergeCell ref="B85:B88"/>
    <mergeCell ref="B72:B73"/>
    <mergeCell ref="A38:A65"/>
    <mergeCell ref="B77:B81"/>
    <mergeCell ref="B111:B113"/>
    <mergeCell ref="A67:A81"/>
    <mergeCell ref="B107:B109"/>
    <mergeCell ref="B94:B99"/>
    <mergeCell ref="B103:B106"/>
    <mergeCell ref="A92:A113"/>
  </mergeCells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1"/>
  <sheetViews>
    <sheetView tabSelected="1" zoomScale="75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B40" sqref="A40:IV49"/>
    </sheetView>
  </sheetViews>
  <sheetFormatPr defaultRowHeight="15"/>
  <cols>
    <col min="1" max="1" width="4.140625" bestFit="1" customWidth="1"/>
    <col min="2" max="2" width="10.42578125" bestFit="1" customWidth="1"/>
    <col min="3" max="3" width="4.28515625" hidden="1" customWidth="1"/>
    <col min="4" max="4" width="7.7109375" style="52" customWidth="1"/>
    <col min="5" max="5" width="8.85546875" style="52" bestFit="1" customWidth="1"/>
    <col min="6" max="6" width="11.42578125" style="52" bestFit="1" customWidth="1"/>
    <col min="7" max="7" width="10.42578125" style="52" bestFit="1" customWidth="1"/>
    <col min="8" max="8" width="10.28515625" style="52" bestFit="1" customWidth="1"/>
    <col min="9" max="9" width="7.7109375" style="52" customWidth="1"/>
    <col min="10" max="10" width="11.42578125" style="52" bestFit="1" customWidth="1"/>
    <col min="11" max="11" width="8" style="52" bestFit="1" customWidth="1"/>
    <col min="12" max="12" width="8.42578125" style="52" bestFit="1" customWidth="1"/>
    <col min="13" max="13" width="11.42578125" style="52" bestFit="1" customWidth="1"/>
    <col min="14" max="14" width="7.7109375" style="52" customWidth="1"/>
    <col min="15" max="15" width="9.5703125" style="52" bestFit="1" customWidth="1"/>
    <col min="16" max="16" width="9.140625" style="52" bestFit="1"/>
    <col min="17" max="17" width="9.5703125" style="52" bestFit="1" customWidth="1"/>
    <col min="18" max="18" width="7.7109375" style="52" customWidth="1"/>
    <col min="19" max="19" width="10" style="52" bestFit="1" customWidth="1"/>
    <col min="20" max="20" width="10.140625" style="52" bestFit="1" customWidth="1"/>
    <col min="21" max="21" width="7.7109375" style="52" customWidth="1"/>
    <col min="22" max="22" width="4.28515625" style="52" bestFit="1" customWidth="1"/>
  </cols>
  <sheetData>
    <row r="1" spans="1:22" ht="25.5" customHeight="1" thickBot="1">
      <c r="A1" s="1"/>
      <c r="B1" s="5" t="s">
        <v>6</v>
      </c>
      <c r="C1" s="55"/>
      <c r="D1" s="70" t="str">
        <f ca="1">Integrale!E1</f>
        <v>Begaj</v>
      </c>
      <c r="E1" s="70" t="str">
        <f ca="1">Integrale!F1</f>
        <v>Bisogni</v>
      </c>
      <c r="F1" s="70" t="str">
        <f ca="1">Integrale!G1</f>
        <v>Bonuccelli</v>
      </c>
      <c r="G1" s="70" t="str">
        <f ca="1">Integrale!H1</f>
        <v>D'Angelo</v>
      </c>
      <c r="H1" s="70" t="str">
        <f ca="1">Integrale!I1</f>
        <v>Da Prato</v>
      </c>
      <c r="I1" s="70" t="str">
        <f ca="1">Integrale!J1</f>
        <v>Faini</v>
      </c>
      <c r="J1" s="70" t="str">
        <f ca="1">Integrale!K1</f>
        <v>Fornaciari</v>
      </c>
      <c r="K1" s="70" t="str">
        <f ca="1">Integrale!L1</f>
        <v>Foschi</v>
      </c>
      <c r="L1" s="70" t="str">
        <f ca="1">Integrale!M1</f>
        <v>Gennai</v>
      </c>
      <c r="M1" s="70" t="str">
        <f ca="1">Integrale!N1</f>
        <v>Granducci</v>
      </c>
      <c r="N1" s="70" t="str">
        <f ca="1">Integrale!O1</f>
        <v>Pepi</v>
      </c>
      <c r="O1" s="70" t="str">
        <f ca="1">Integrale!P1</f>
        <v>Razzuoli</v>
      </c>
      <c r="P1" s="70" t="str">
        <f ca="1">Integrale!Q1</f>
        <v>Silvestri</v>
      </c>
      <c r="Q1" s="70" t="str">
        <f ca="1">Integrale!R1</f>
        <v>Salsedo</v>
      </c>
      <c r="R1" s="70" t="str">
        <f ca="1">Integrale!S1</f>
        <v>Tonelli</v>
      </c>
      <c r="S1" s="70" t="str">
        <f ca="1">Integrale!T1</f>
        <v>Venturini</v>
      </c>
      <c r="T1" s="70" t="str">
        <f ca="1">Integrale!U1</f>
        <v>Wyrebek</v>
      </c>
      <c r="U1" s="56">
        <f>COUNTA(D1:T1)</f>
        <v>17</v>
      </c>
      <c r="V1" s="56" t="s">
        <v>95</v>
      </c>
    </row>
    <row r="2" spans="1:22" ht="17.25" thickTop="1" thickBot="1">
      <c r="A2" s="90" t="s">
        <v>5</v>
      </c>
      <c r="B2" s="6" t="s">
        <v>0</v>
      </c>
      <c r="C2" s="53">
        <v>1</v>
      </c>
      <c r="D2" s="54">
        <f ca="1">Integrale!E2</f>
        <v>1</v>
      </c>
      <c r="E2" s="54">
        <f ca="1">Integrale!F2</f>
        <v>0</v>
      </c>
      <c r="F2" s="54">
        <f ca="1">Integrale!G2</f>
        <v>1</v>
      </c>
      <c r="G2" s="54">
        <f ca="1">Integrale!H2</f>
        <v>1</v>
      </c>
      <c r="H2" s="54">
        <f ca="1">Integrale!I2</f>
        <v>1</v>
      </c>
      <c r="I2" s="54">
        <f ca="1">Integrale!J2</f>
        <v>1</v>
      </c>
      <c r="J2" s="54">
        <f ca="1">Integrale!K2</f>
        <v>1</v>
      </c>
      <c r="K2" s="54">
        <f ca="1">Integrale!L2</f>
        <v>1</v>
      </c>
      <c r="L2" s="54">
        <f ca="1">Integrale!M2</f>
        <v>1</v>
      </c>
      <c r="M2" s="54">
        <f ca="1">Integrale!N2</f>
        <v>1</v>
      </c>
      <c r="N2" s="54">
        <f ca="1">Integrale!O2</f>
        <v>1</v>
      </c>
      <c r="O2" s="54">
        <f ca="1">Integrale!P2</f>
        <v>0</v>
      </c>
      <c r="P2" s="54">
        <f ca="1">Integrale!Q2</f>
        <v>1</v>
      </c>
      <c r="Q2" s="54">
        <f ca="1">Integrale!R2</f>
        <v>1</v>
      </c>
      <c r="R2" s="54">
        <f ca="1">Integrale!S2</f>
        <v>1</v>
      </c>
      <c r="S2" s="54">
        <f ca="1">Integrale!T2</f>
        <v>1</v>
      </c>
      <c r="T2" s="54">
        <f ca="1">Integrale!U2</f>
        <v>1</v>
      </c>
      <c r="U2" s="61">
        <f>SUM(D2:T2)</f>
        <v>15</v>
      </c>
      <c r="V2" s="61">
        <f>COUNTIF(D2:T2,"N")</f>
        <v>0</v>
      </c>
    </row>
    <row r="3" spans="1:22" ht="16.5" thickBot="1">
      <c r="A3" s="91"/>
      <c r="B3" s="39" t="s">
        <v>1</v>
      </c>
      <c r="C3" s="30">
        <v>1</v>
      </c>
      <c r="D3" s="44">
        <v>0.25</v>
      </c>
      <c r="E3" s="44">
        <v>0.25</v>
      </c>
      <c r="F3" s="44">
        <v>1</v>
      </c>
      <c r="G3" s="44">
        <v>1</v>
      </c>
      <c r="H3" s="44">
        <v>0.75</v>
      </c>
      <c r="I3" s="44">
        <v>0.75</v>
      </c>
      <c r="J3" s="44">
        <v>1</v>
      </c>
      <c r="K3" s="44">
        <v>1</v>
      </c>
      <c r="L3" s="44">
        <v>0.75</v>
      </c>
      <c r="M3" s="44">
        <v>0.75</v>
      </c>
      <c r="N3" s="44">
        <v>1</v>
      </c>
      <c r="O3" s="44">
        <v>0.5</v>
      </c>
      <c r="P3" s="44">
        <v>0.75</v>
      </c>
      <c r="Q3" s="44">
        <v>1</v>
      </c>
      <c r="R3" s="44">
        <v>0.75</v>
      </c>
      <c r="S3" s="44">
        <v>0.75</v>
      </c>
      <c r="T3" s="57">
        <v>1</v>
      </c>
      <c r="U3" s="61">
        <f>SUM(D3:T3)</f>
        <v>13.25</v>
      </c>
      <c r="V3" s="61">
        <f>COUNTIF(D3:T3,"N")</f>
        <v>0</v>
      </c>
    </row>
    <row r="4" spans="1:22" ht="16.5" thickBot="1">
      <c r="A4" s="91"/>
      <c r="B4" s="9" t="s">
        <v>2</v>
      </c>
      <c r="C4" s="31">
        <v>1</v>
      </c>
      <c r="D4" s="45">
        <f ca="1">Integrale!E7</f>
        <v>1</v>
      </c>
      <c r="E4" s="45">
        <f ca="1">Integrale!F7</f>
        <v>1</v>
      </c>
      <c r="F4" s="45">
        <f ca="1">Integrale!G7</f>
        <v>1</v>
      </c>
      <c r="G4" s="45">
        <f ca="1">Integrale!H7</f>
        <v>1</v>
      </c>
      <c r="H4" s="45">
        <f ca="1">Integrale!I7</f>
        <v>1</v>
      </c>
      <c r="I4" s="45">
        <f ca="1">Integrale!J7</f>
        <v>1</v>
      </c>
      <c r="J4" s="45">
        <f ca="1">Integrale!K7</f>
        <v>1</v>
      </c>
      <c r="K4" s="45">
        <f ca="1">Integrale!L7</f>
        <v>1</v>
      </c>
      <c r="L4" s="45">
        <f ca="1">Integrale!M7</f>
        <v>1</v>
      </c>
      <c r="M4" s="45">
        <f ca="1">Integrale!N7</f>
        <v>1</v>
      </c>
      <c r="N4" s="45">
        <f ca="1">Integrale!O7</f>
        <v>1</v>
      </c>
      <c r="O4" s="45">
        <f ca="1">Integrale!P7</f>
        <v>0</v>
      </c>
      <c r="P4" s="45">
        <f ca="1">Integrale!Q7</f>
        <v>1</v>
      </c>
      <c r="Q4" s="45">
        <f ca="1">Integrale!R7</f>
        <v>1</v>
      </c>
      <c r="R4" s="45">
        <f ca="1">Integrale!S7</f>
        <v>1</v>
      </c>
      <c r="S4" s="45">
        <f ca="1">Integrale!T7</f>
        <v>1</v>
      </c>
      <c r="T4" s="45">
        <f ca="1">Integrale!U7</f>
        <v>1</v>
      </c>
      <c r="U4" s="61">
        <f>SUM(D4:T4)</f>
        <v>16</v>
      </c>
      <c r="V4" s="61">
        <f>COUNTIF(D4:T4,"N")</f>
        <v>0</v>
      </c>
    </row>
    <row r="5" spans="1:22" ht="16.5" thickBot="1">
      <c r="A5" s="91"/>
      <c r="B5" s="9" t="s">
        <v>3</v>
      </c>
      <c r="C5" s="31">
        <v>1</v>
      </c>
      <c r="D5" s="45">
        <f ca="1">Integrale!E8</f>
        <v>1</v>
      </c>
      <c r="E5" s="45">
        <f ca="1">Integrale!F8</f>
        <v>1</v>
      </c>
      <c r="F5" s="45">
        <f ca="1">Integrale!G8</f>
        <v>1</v>
      </c>
      <c r="G5" s="45">
        <f ca="1">Integrale!H8</f>
        <v>1</v>
      </c>
      <c r="H5" s="45">
        <f ca="1">Integrale!I8</f>
        <v>0</v>
      </c>
      <c r="I5" s="45">
        <f ca="1">Integrale!J8</f>
        <v>1</v>
      </c>
      <c r="J5" s="45">
        <f ca="1">Integrale!K8</f>
        <v>1</v>
      </c>
      <c r="K5" s="45">
        <f ca="1">Integrale!L8</f>
        <v>1</v>
      </c>
      <c r="L5" s="45">
        <f ca="1">Integrale!M8</f>
        <v>1</v>
      </c>
      <c r="M5" s="45">
        <f ca="1">Integrale!N8</f>
        <v>1</v>
      </c>
      <c r="N5" s="45">
        <f ca="1">Integrale!O8</f>
        <v>1</v>
      </c>
      <c r="O5" s="45">
        <f ca="1">Integrale!P8</f>
        <v>1</v>
      </c>
      <c r="P5" s="45">
        <f ca="1">Integrale!Q8</f>
        <v>1</v>
      </c>
      <c r="Q5" s="45">
        <f ca="1">Integrale!R8</f>
        <v>1</v>
      </c>
      <c r="R5" s="45">
        <f ca="1">Integrale!S8</f>
        <v>1</v>
      </c>
      <c r="S5" s="45">
        <f ca="1">Integrale!T8</f>
        <v>1</v>
      </c>
      <c r="T5" s="45">
        <f ca="1">Integrale!U8</f>
        <v>1</v>
      </c>
      <c r="U5" s="61">
        <f>SUM(D5:T5)</f>
        <v>16</v>
      </c>
      <c r="V5" s="61">
        <f>COUNTIF(D5:T5,"N")</f>
        <v>0</v>
      </c>
    </row>
    <row r="6" spans="1:22" ht="16.5" thickBot="1">
      <c r="A6" s="92"/>
      <c r="B6" s="10" t="s">
        <v>4</v>
      </c>
      <c r="C6" s="32">
        <v>1</v>
      </c>
      <c r="D6" s="45">
        <f ca="1">Integrale!E9</f>
        <v>1</v>
      </c>
      <c r="E6" s="45">
        <f ca="1">Integrale!F9</f>
        <v>1</v>
      </c>
      <c r="F6" s="45">
        <f ca="1">Integrale!G9</f>
        <v>1</v>
      </c>
      <c r="G6" s="45">
        <f ca="1">Integrale!H9</f>
        <v>1</v>
      </c>
      <c r="H6" s="45">
        <f ca="1">Integrale!I9</f>
        <v>1</v>
      </c>
      <c r="I6" s="45">
        <f ca="1">Integrale!J9</f>
        <v>1</v>
      </c>
      <c r="J6" s="45">
        <f ca="1">Integrale!K9</f>
        <v>1</v>
      </c>
      <c r="K6" s="45">
        <f ca="1">Integrale!L9</f>
        <v>1</v>
      </c>
      <c r="L6" s="45">
        <f ca="1">Integrale!M9</f>
        <v>1</v>
      </c>
      <c r="M6" s="45">
        <f ca="1">Integrale!N9</f>
        <v>1</v>
      </c>
      <c r="N6" s="45">
        <f ca="1">Integrale!O9</f>
        <v>1</v>
      </c>
      <c r="O6" s="45">
        <f ca="1">Integrale!P9</f>
        <v>1</v>
      </c>
      <c r="P6" s="45">
        <f ca="1">Integrale!Q9</f>
        <v>0</v>
      </c>
      <c r="Q6" s="45">
        <f ca="1">Integrale!R9</f>
        <v>1</v>
      </c>
      <c r="R6" s="45">
        <f ca="1">Integrale!S9</f>
        <v>1</v>
      </c>
      <c r="S6" s="45">
        <f ca="1">Integrale!T9</f>
        <v>1</v>
      </c>
      <c r="T6" s="45">
        <f ca="1">Integrale!U9</f>
        <v>1</v>
      </c>
      <c r="U6" s="61">
        <f>SUM(D6:T6)</f>
        <v>16</v>
      </c>
      <c r="V6" s="61">
        <f>COUNTIF(D6:T6,"N")</f>
        <v>0</v>
      </c>
    </row>
    <row r="7" spans="1:22" ht="17.25" thickTop="1" thickBot="1">
      <c r="A7" s="18"/>
      <c r="B7" s="19"/>
      <c r="C7" s="33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62"/>
      <c r="V7" s="62"/>
    </row>
    <row r="8" spans="1:22" ht="17.25" thickTop="1" thickBot="1">
      <c r="A8" s="90" t="s">
        <v>7</v>
      </c>
      <c r="B8" s="6" t="s">
        <v>8</v>
      </c>
      <c r="C8" s="27">
        <v>1</v>
      </c>
      <c r="D8" s="43">
        <f ca="1">Integrale!E11</f>
        <v>1</v>
      </c>
      <c r="E8" s="43">
        <f ca="1">Integrale!F11</f>
        <v>0</v>
      </c>
      <c r="F8" s="43">
        <f ca="1">Integrale!G11</f>
        <v>1</v>
      </c>
      <c r="G8" s="43">
        <f ca="1">Integrale!H11</f>
        <v>1</v>
      </c>
      <c r="H8" s="43">
        <f ca="1">Integrale!I11</f>
        <v>1</v>
      </c>
      <c r="I8" s="43">
        <f ca="1">Integrale!J11</f>
        <v>1</v>
      </c>
      <c r="J8" s="43">
        <f ca="1">Integrale!K11</f>
        <v>1</v>
      </c>
      <c r="K8" s="43">
        <f ca="1">Integrale!L11</f>
        <v>1</v>
      </c>
      <c r="L8" s="43">
        <f ca="1">Integrale!M11</f>
        <v>1</v>
      </c>
      <c r="M8" s="43">
        <f ca="1">Integrale!N11</f>
        <v>1</v>
      </c>
      <c r="N8" s="43">
        <f ca="1">Integrale!O11</f>
        <v>1</v>
      </c>
      <c r="O8" s="43">
        <f ca="1">Integrale!P11</f>
        <v>1</v>
      </c>
      <c r="P8" s="43">
        <f ca="1">Integrale!Q11</f>
        <v>1</v>
      </c>
      <c r="Q8" s="43">
        <f ca="1">Integrale!R11</f>
        <v>1</v>
      </c>
      <c r="R8" s="43">
        <f ca="1">Integrale!S11</f>
        <v>0</v>
      </c>
      <c r="S8" s="43">
        <f ca="1">Integrale!T11</f>
        <v>1</v>
      </c>
      <c r="T8" s="43">
        <f ca="1">Integrale!U11</f>
        <v>1</v>
      </c>
      <c r="U8" s="61">
        <f t="shared" ref="U8:U23" si="0">SUM(D8:T8)</f>
        <v>15</v>
      </c>
      <c r="V8" s="61">
        <f t="shared" ref="V8:V23" si="1">COUNTIF(D8:T8,"N")</f>
        <v>0</v>
      </c>
    </row>
    <row r="9" spans="1:22" ht="17.25" thickTop="1" thickBot="1">
      <c r="A9" s="91"/>
      <c r="B9" s="9" t="s">
        <v>9</v>
      </c>
      <c r="C9" s="31">
        <v>1</v>
      </c>
      <c r="D9" s="43">
        <f ca="1">Integrale!E12</f>
        <v>0</v>
      </c>
      <c r="E9" s="43">
        <f ca="1">Integrale!F12</f>
        <v>1</v>
      </c>
      <c r="F9" s="43">
        <f ca="1">Integrale!G12</f>
        <v>1</v>
      </c>
      <c r="G9" s="43">
        <f ca="1">Integrale!H12</f>
        <v>1</v>
      </c>
      <c r="H9" s="43">
        <f ca="1">Integrale!I12</f>
        <v>1</v>
      </c>
      <c r="I9" s="43">
        <f ca="1">Integrale!J12</f>
        <v>1</v>
      </c>
      <c r="J9" s="43">
        <f ca="1">Integrale!K12</f>
        <v>1</v>
      </c>
      <c r="K9" s="43">
        <f ca="1">Integrale!L12</f>
        <v>1</v>
      </c>
      <c r="L9" s="43">
        <f ca="1">Integrale!M12</f>
        <v>0</v>
      </c>
      <c r="M9" s="43">
        <f ca="1">Integrale!N12</f>
        <v>1</v>
      </c>
      <c r="N9" s="43">
        <f ca="1">Integrale!O12</f>
        <v>0</v>
      </c>
      <c r="O9" s="43">
        <f ca="1">Integrale!P12</f>
        <v>0</v>
      </c>
      <c r="P9" s="43">
        <f ca="1">Integrale!Q12</f>
        <v>1</v>
      </c>
      <c r="Q9" s="43">
        <f ca="1">Integrale!R12</f>
        <v>1</v>
      </c>
      <c r="R9" s="43">
        <f ca="1">Integrale!S12</f>
        <v>1</v>
      </c>
      <c r="S9" s="43">
        <f ca="1">Integrale!T12</f>
        <v>1</v>
      </c>
      <c r="T9" s="43">
        <f ca="1">Integrale!U12</f>
        <v>1</v>
      </c>
      <c r="U9" s="61">
        <f t="shared" si="0"/>
        <v>13</v>
      </c>
      <c r="V9" s="61">
        <f t="shared" si="1"/>
        <v>0</v>
      </c>
    </row>
    <row r="10" spans="1:22" ht="17.25" thickTop="1" thickBot="1">
      <c r="A10" s="91"/>
      <c r="B10" s="9" t="s">
        <v>10</v>
      </c>
      <c r="C10" s="31">
        <v>1</v>
      </c>
      <c r="D10" s="43">
        <f ca="1">Integrale!E13</f>
        <v>1</v>
      </c>
      <c r="E10" s="43">
        <f ca="1">Integrale!F13</f>
        <v>1</v>
      </c>
      <c r="F10" s="43">
        <f ca="1">Integrale!G13</f>
        <v>1</v>
      </c>
      <c r="G10" s="43">
        <f ca="1">Integrale!H13</f>
        <v>1</v>
      </c>
      <c r="H10" s="43">
        <f ca="1">Integrale!I13</f>
        <v>1</v>
      </c>
      <c r="I10" s="43">
        <f ca="1">Integrale!J13</f>
        <v>1</v>
      </c>
      <c r="J10" s="43">
        <f ca="1">Integrale!K13</f>
        <v>1</v>
      </c>
      <c r="K10" s="43">
        <f ca="1">Integrale!L13</f>
        <v>1</v>
      </c>
      <c r="L10" s="43">
        <f ca="1">Integrale!M13</f>
        <v>1</v>
      </c>
      <c r="M10" s="43">
        <f ca="1">Integrale!N13</f>
        <v>0</v>
      </c>
      <c r="N10" s="43">
        <f ca="1">Integrale!O13</f>
        <v>1</v>
      </c>
      <c r="O10" s="43">
        <f ca="1">Integrale!P13</f>
        <v>0</v>
      </c>
      <c r="P10" s="43">
        <f ca="1">Integrale!Q13</f>
        <v>1</v>
      </c>
      <c r="Q10" s="43">
        <f ca="1">Integrale!R13</f>
        <v>1</v>
      </c>
      <c r="R10" s="43">
        <f ca="1">Integrale!S13</f>
        <v>1</v>
      </c>
      <c r="S10" s="43">
        <f ca="1">Integrale!T13</f>
        <v>1</v>
      </c>
      <c r="T10" s="43">
        <f ca="1">Integrale!U13</f>
        <v>1</v>
      </c>
      <c r="U10" s="61">
        <f t="shared" si="0"/>
        <v>15</v>
      </c>
      <c r="V10" s="61">
        <f t="shared" si="1"/>
        <v>0</v>
      </c>
    </row>
    <row r="11" spans="1:22" ht="17.25" thickTop="1" thickBot="1">
      <c r="A11" s="91"/>
      <c r="B11" s="9" t="s">
        <v>11</v>
      </c>
      <c r="C11" s="31">
        <v>1</v>
      </c>
      <c r="D11" s="43">
        <f ca="1">Integrale!E14</f>
        <v>1</v>
      </c>
      <c r="E11" s="43" t="str">
        <f ca="1">Integrale!F14</f>
        <v>N</v>
      </c>
      <c r="F11" s="43">
        <f ca="1">Integrale!G14</f>
        <v>1</v>
      </c>
      <c r="G11" s="43">
        <f ca="1">Integrale!H14</f>
        <v>1</v>
      </c>
      <c r="H11" s="43">
        <f ca="1">Integrale!I14</f>
        <v>1</v>
      </c>
      <c r="I11" s="43">
        <f ca="1">Integrale!J14</f>
        <v>1</v>
      </c>
      <c r="J11" s="43">
        <f ca="1">Integrale!K14</f>
        <v>0</v>
      </c>
      <c r="K11" s="43">
        <f ca="1">Integrale!L14</f>
        <v>1</v>
      </c>
      <c r="L11" s="43">
        <f ca="1">Integrale!M14</f>
        <v>1</v>
      </c>
      <c r="M11" s="43" t="str">
        <f ca="1">Integrale!N14</f>
        <v>n</v>
      </c>
      <c r="N11" s="43">
        <f ca="1">Integrale!O14</f>
        <v>0</v>
      </c>
      <c r="O11" s="43">
        <f ca="1">Integrale!P14</f>
        <v>0</v>
      </c>
      <c r="P11" s="43">
        <f ca="1">Integrale!Q14</f>
        <v>1</v>
      </c>
      <c r="Q11" s="43">
        <f ca="1">Integrale!R14</f>
        <v>1</v>
      </c>
      <c r="R11" s="43">
        <f ca="1">Integrale!S14</f>
        <v>1</v>
      </c>
      <c r="S11" s="43" t="str">
        <f ca="1">Integrale!T14</f>
        <v>n</v>
      </c>
      <c r="T11" s="43">
        <f ca="1">Integrale!U14</f>
        <v>0</v>
      </c>
      <c r="U11" s="61">
        <f t="shared" si="0"/>
        <v>10</v>
      </c>
      <c r="V11" s="61">
        <f t="shared" si="1"/>
        <v>3</v>
      </c>
    </row>
    <row r="12" spans="1:22" ht="17.25" thickTop="1" thickBot="1">
      <c r="A12" s="91"/>
      <c r="B12" s="9" t="s">
        <v>12</v>
      </c>
      <c r="C12" s="31">
        <v>1</v>
      </c>
      <c r="D12" s="43">
        <f ca="1">Integrale!E15</f>
        <v>1</v>
      </c>
      <c r="E12" s="43">
        <f ca="1">Integrale!F15</f>
        <v>1</v>
      </c>
      <c r="F12" s="43">
        <f ca="1">Integrale!G15</f>
        <v>1</v>
      </c>
      <c r="G12" s="43">
        <f ca="1">Integrale!H15</f>
        <v>1</v>
      </c>
      <c r="H12" s="43">
        <f ca="1">Integrale!I15</f>
        <v>1</v>
      </c>
      <c r="I12" s="43">
        <f ca="1">Integrale!J15</f>
        <v>1</v>
      </c>
      <c r="J12" s="43">
        <f ca="1">Integrale!K15</f>
        <v>1</v>
      </c>
      <c r="K12" s="43">
        <f ca="1">Integrale!L15</f>
        <v>1</v>
      </c>
      <c r="L12" s="43">
        <f ca="1">Integrale!M15</f>
        <v>0</v>
      </c>
      <c r="M12" s="43">
        <f ca="1">Integrale!N15</f>
        <v>1</v>
      </c>
      <c r="N12" s="43">
        <f ca="1">Integrale!O15</f>
        <v>1</v>
      </c>
      <c r="O12" s="43">
        <f ca="1">Integrale!P15</f>
        <v>0</v>
      </c>
      <c r="P12" s="43">
        <f ca="1">Integrale!Q15</f>
        <v>1</v>
      </c>
      <c r="Q12" s="43">
        <f ca="1">Integrale!R15</f>
        <v>0</v>
      </c>
      <c r="R12" s="43">
        <f ca="1">Integrale!S15</f>
        <v>0</v>
      </c>
      <c r="S12" s="43">
        <f ca="1">Integrale!T15</f>
        <v>1</v>
      </c>
      <c r="T12" s="43">
        <f ca="1">Integrale!U15</f>
        <v>0</v>
      </c>
      <c r="U12" s="61">
        <f t="shared" si="0"/>
        <v>12</v>
      </c>
      <c r="V12" s="61">
        <f t="shared" si="1"/>
        <v>0</v>
      </c>
    </row>
    <row r="13" spans="1:22" ht="17.25" thickTop="1" thickBot="1">
      <c r="A13" s="91"/>
      <c r="B13" s="9" t="s">
        <v>13</v>
      </c>
      <c r="C13" s="31">
        <v>1</v>
      </c>
      <c r="D13" s="43">
        <f ca="1">Integrale!E16</f>
        <v>1</v>
      </c>
      <c r="E13" s="43">
        <f ca="1">Integrale!F16</f>
        <v>1</v>
      </c>
      <c r="F13" s="43">
        <f ca="1">Integrale!G16</f>
        <v>1</v>
      </c>
      <c r="G13" s="43">
        <f ca="1">Integrale!H16</f>
        <v>0</v>
      </c>
      <c r="H13" s="43">
        <f ca="1">Integrale!I16</f>
        <v>1</v>
      </c>
      <c r="I13" s="43">
        <f ca="1">Integrale!J16</f>
        <v>1</v>
      </c>
      <c r="J13" s="43">
        <f ca="1">Integrale!K16</f>
        <v>1</v>
      </c>
      <c r="K13" s="43">
        <f ca="1">Integrale!L16</f>
        <v>0</v>
      </c>
      <c r="L13" s="43">
        <f ca="1">Integrale!M16</f>
        <v>0</v>
      </c>
      <c r="M13" s="43">
        <f ca="1">Integrale!N16</f>
        <v>1</v>
      </c>
      <c r="N13" s="43">
        <f ca="1">Integrale!O16</f>
        <v>0</v>
      </c>
      <c r="O13" s="43">
        <f ca="1">Integrale!P16</f>
        <v>0</v>
      </c>
      <c r="P13" s="43">
        <f ca="1">Integrale!Q16</f>
        <v>1</v>
      </c>
      <c r="Q13" s="43">
        <f ca="1">Integrale!R16</f>
        <v>1</v>
      </c>
      <c r="R13" s="43">
        <f ca="1">Integrale!S16</f>
        <v>1</v>
      </c>
      <c r="S13" s="43">
        <f ca="1">Integrale!T16</f>
        <v>1</v>
      </c>
      <c r="T13" s="43">
        <f ca="1">Integrale!U16</f>
        <v>1</v>
      </c>
      <c r="U13" s="61">
        <f t="shared" si="0"/>
        <v>12</v>
      </c>
      <c r="V13" s="61">
        <f t="shared" si="1"/>
        <v>0</v>
      </c>
    </row>
    <row r="14" spans="1:22" ht="17.25" thickTop="1" thickBot="1">
      <c r="A14" s="91"/>
      <c r="B14" s="9" t="s">
        <v>14</v>
      </c>
      <c r="C14" s="31">
        <v>1</v>
      </c>
      <c r="D14" s="43">
        <f ca="1">Integrale!E17</f>
        <v>0</v>
      </c>
      <c r="E14" s="43" t="str">
        <f ca="1">Integrale!F17</f>
        <v>N</v>
      </c>
      <c r="F14" s="43">
        <f ca="1">Integrale!G17</f>
        <v>1</v>
      </c>
      <c r="G14" s="43">
        <f ca="1">Integrale!H17</f>
        <v>1</v>
      </c>
      <c r="H14" s="43">
        <f ca="1">Integrale!I17</f>
        <v>1</v>
      </c>
      <c r="I14" s="43">
        <f ca="1">Integrale!J17</f>
        <v>1</v>
      </c>
      <c r="J14" s="43">
        <f ca="1">Integrale!K17</f>
        <v>1</v>
      </c>
      <c r="K14" s="43">
        <f ca="1">Integrale!L17</f>
        <v>0</v>
      </c>
      <c r="L14" s="43">
        <f ca="1">Integrale!M17</f>
        <v>1</v>
      </c>
      <c r="M14" s="43">
        <f ca="1">Integrale!N17</f>
        <v>1</v>
      </c>
      <c r="N14" s="43">
        <f ca="1">Integrale!O17</f>
        <v>0</v>
      </c>
      <c r="O14" s="43">
        <f ca="1">Integrale!P17</f>
        <v>1</v>
      </c>
      <c r="P14" s="43">
        <f ca="1">Integrale!Q17</f>
        <v>0</v>
      </c>
      <c r="Q14" s="43">
        <f ca="1">Integrale!R17</f>
        <v>1</v>
      </c>
      <c r="R14" s="43">
        <f ca="1">Integrale!S17</f>
        <v>0</v>
      </c>
      <c r="S14" s="43">
        <f ca="1">Integrale!T17</f>
        <v>1</v>
      </c>
      <c r="T14" s="43">
        <f ca="1">Integrale!U17</f>
        <v>1</v>
      </c>
      <c r="U14" s="61">
        <f t="shared" si="0"/>
        <v>11</v>
      </c>
      <c r="V14" s="61">
        <f t="shared" si="1"/>
        <v>1</v>
      </c>
    </row>
    <row r="15" spans="1:22" ht="17.25" thickTop="1" thickBot="1">
      <c r="A15" s="91"/>
      <c r="B15" s="9" t="s">
        <v>15</v>
      </c>
      <c r="C15" s="31">
        <v>1</v>
      </c>
      <c r="D15" s="43" t="str">
        <f ca="1">Integrale!E18</f>
        <v>N</v>
      </c>
      <c r="E15" s="43" t="str">
        <f ca="1">Integrale!F18</f>
        <v>N</v>
      </c>
      <c r="F15" s="43">
        <f ca="1">Integrale!G18</f>
        <v>1</v>
      </c>
      <c r="G15" s="43">
        <f ca="1">Integrale!H18</f>
        <v>1</v>
      </c>
      <c r="H15" s="43">
        <f ca="1">Integrale!I18</f>
        <v>1</v>
      </c>
      <c r="I15" s="43">
        <f ca="1">Integrale!J18</f>
        <v>1</v>
      </c>
      <c r="J15" s="43">
        <f ca="1">Integrale!K18</f>
        <v>1</v>
      </c>
      <c r="K15" s="43">
        <f ca="1">Integrale!L18</f>
        <v>1</v>
      </c>
      <c r="L15" s="43">
        <f ca="1">Integrale!M18</f>
        <v>0</v>
      </c>
      <c r="M15" s="43" t="str">
        <f ca="1">Integrale!N18</f>
        <v>n</v>
      </c>
      <c r="N15" s="43">
        <f ca="1">Integrale!O18</f>
        <v>1</v>
      </c>
      <c r="O15" s="43" t="str">
        <f ca="1">Integrale!P18</f>
        <v>n</v>
      </c>
      <c r="P15" s="43">
        <f ca="1">Integrale!Q18</f>
        <v>0</v>
      </c>
      <c r="Q15" s="43">
        <f ca="1">Integrale!R18</f>
        <v>1</v>
      </c>
      <c r="R15" s="43">
        <f ca="1">Integrale!S18</f>
        <v>1</v>
      </c>
      <c r="S15" s="43">
        <f ca="1">Integrale!T18</f>
        <v>1</v>
      </c>
      <c r="T15" s="43">
        <f ca="1">Integrale!U18</f>
        <v>0</v>
      </c>
      <c r="U15" s="61">
        <f t="shared" si="0"/>
        <v>10</v>
      </c>
      <c r="V15" s="61">
        <f t="shared" si="1"/>
        <v>4</v>
      </c>
    </row>
    <row r="16" spans="1:22" ht="16.5" thickBot="1">
      <c r="A16" s="91"/>
      <c r="B16" s="39" t="s">
        <v>16</v>
      </c>
      <c r="C16" s="30">
        <v>1</v>
      </c>
      <c r="D16" s="44">
        <v>0.83</v>
      </c>
      <c r="E16" s="44">
        <v>0.33</v>
      </c>
      <c r="F16" s="44">
        <v>1</v>
      </c>
      <c r="G16" s="44">
        <v>1</v>
      </c>
      <c r="H16" s="44">
        <v>1</v>
      </c>
      <c r="I16" s="44">
        <v>1</v>
      </c>
      <c r="J16" s="44">
        <v>1</v>
      </c>
      <c r="K16" s="44">
        <v>0.83</v>
      </c>
      <c r="L16" s="44">
        <v>0.83</v>
      </c>
      <c r="M16" s="44">
        <v>0.83</v>
      </c>
      <c r="N16" s="44">
        <v>1</v>
      </c>
      <c r="O16" s="44">
        <v>0.16</v>
      </c>
      <c r="P16" s="44">
        <v>1</v>
      </c>
      <c r="Q16" s="44">
        <v>1</v>
      </c>
      <c r="R16" s="44">
        <v>1</v>
      </c>
      <c r="S16" s="44">
        <v>1</v>
      </c>
      <c r="T16" s="57">
        <v>1</v>
      </c>
      <c r="U16" s="61">
        <f t="shared" si="0"/>
        <v>14.81</v>
      </c>
      <c r="V16" s="61">
        <f t="shared" si="1"/>
        <v>0</v>
      </c>
    </row>
    <row r="17" spans="1:22" ht="16.5" thickBot="1">
      <c r="A17" s="91"/>
      <c r="B17" s="9" t="s">
        <v>17</v>
      </c>
      <c r="C17" s="31">
        <v>1</v>
      </c>
      <c r="D17" s="45">
        <f ca="1">Integrale!E25</f>
        <v>1</v>
      </c>
      <c r="E17" s="45">
        <f ca="1">Integrale!F25</f>
        <v>0</v>
      </c>
      <c r="F17" s="45">
        <f ca="1">Integrale!G25</f>
        <v>1</v>
      </c>
      <c r="G17" s="45">
        <f ca="1">Integrale!H25</f>
        <v>1</v>
      </c>
      <c r="H17" s="45">
        <f ca="1">Integrale!I25</f>
        <v>1</v>
      </c>
      <c r="I17" s="45">
        <f ca="1">Integrale!J25</f>
        <v>1</v>
      </c>
      <c r="J17" s="45">
        <f ca="1">Integrale!K25</f>
        <v>1</v>
      </c>
      <c r="K17" s="45">
        <f ca="1">Integrale!L25</f>
        <v>1</v>
      </c>
      <c r="L17" s="45">
        <f ca="1">Integrale!M25</f>
        <v>0</v>
      </c>
      <c r="M17" s="45">
        <f ca="1">Integrale!N25</f>
        <v>1</v>
      </c>
      <c r="N17" s="45">
        <f ca="1">Integrale!O25</f>
        <v>1</v>
      </c>
      <c r="O17" s="45">
        <f ca="1">Integrale!P25</f>
        <v>0</v>
      </c>
      <c r="P17" s="45">
        <f ca="1">Integrale!Q25</f>
        <v>0</v>
      </c>
      <c r="Q17" s="45">
        <f ca="1">Integrale!R25</f>
        <v>1</v>
      </c>
      <c r="R17" s="45">
        <f ca="1">Integrale!S25</f>
        <v>0</v>
      </c>
      <c r="S17" s="45">
        <f ca="1">Integrale!T25</f>
        <v>1</v>
      </c>
      <c r="T17" s="45">
        <f ca="1">Integrale!U25</f>
        <v>1</v>
      </c>
      <c r="U17" s="61">
        <f t="shared" si="0"/>
        <v>12</v>
      </c>
      <c r="V17" s="61">
        <f t="shared" si="1"/>
        <v>0</v>
      </c>
    </row>
    <row r="18" spans="1:22" ht="16.5" thickBot="1">
      <c r="A18" s="91"/>
      <c r="B18" s="9" t="s">
        <v>18</v>
      </c>
      <c r="C18" s="31">
        <v>1</v>
      </c>
      <c r="D18" s="45">
        <f ca="1">Integrale!E26</f>
        <v>1</v>
      </c>
      <c r="E18" s="45" t="str">
        <f ca="1">Integrale!F26</f>
        <v>N</v>
      </c>
      <c r="F18" s="45">
        <f ca="1">Integrale!G26</f>
        <v>1</v>
      </c>
      <c r="G18" s="45">
        <f ca="1">Integrale!H26</f>
        <v>1</v>
      </c>
      <c r="H18" s="45">
        <f ca="1">Integrale!I26</f>
        <v>1</v>
      </c>
      <c r="I18" s="45">
        <f ca="1">Integrale!J26</f>
        <v>1</v>
      </c>
      <c r="J18" s="45">
        <f ca="1">Integrale!K26</f>
        <v>1</v>
      </c>
      <c r="K18" s="45">
        <f ca="1">Integrale!L26</f>
        <v>1</v>
      </c>
      <c r="L18" s="45">
        <f ca="1">Integrale!M26</f>
        <v>1</v>
      </c>
      <c r="M18" s="45">
        <f ca="1">Integrale!N26</f>
        <v>1</v>
      </c>
      <c r="N18" s="45">
        <f ca="1">Integrale!O26</f>
        <v>1</v>
      </c>
      <c r="O18" s="45">
        <f ca="1">Integrale!P26</f>
        <v>1</v>
      </c>
      <c r="P18" s="45">
        <f ca="1">Integrale!Q26</f>
        <v>1</v>
      </c>
      <c r="Q18" s="45">
        <f ca="1">Integrale!R26</f>
        <v>1</v>
      </c>
      <c r="R18" s="45">
        <f ca="1">Integrale!S26</f>
        <v>1</v>
      </c>
      <c r="S18" s="45">
        <f ca="1">Integrale!T26</f>
        <v>1</v>
      </c>
      <c r="T18" s="45">
        <f ca="1">Integrale!U26</f>
        <v>1</v>
      </c>
      <c r="U18" s="61">
        <f t="shared" si="0"/>
        <v>16</v>
      </c>
      <c r="V18" s="61">
        <f t="shared" si="1"/>
        <v>1</v>
      </c>
    </row>
    <row r="19" spans="1:22" ht="16.5" thickBot="1">
      <c r="A19" s="91"/>
      <c r="B19" s="39" t="s">
        <v>19</v>
      </c>
      <c r="C19" s="29">
        <v>1</v>
      </c>
      <c r="D19" s="44">
        <v>1</v>
      </c>
      <c r="E19" s="44" t="s">
        <v>95</v>
      </c>
      <c r="F19" s="44">
        <v>1</v>
      </c>
      <c r="G19" s="44">
        <v>0.5</v>
      </c>
      <c r="H19" s="44">
        <v>1</v>
      </c>
      <c r="I19" s="44">
        <v>0.5</v>
      </c>
      <c r="J19" s="44" t="s">
        <v>95</v>
      </c>
      <c r="K19" s="44">
        <v>1</v>
      </c>
      <c r="L19" s="44" t="s">
        <v>95</v>
      </c>
      <c r="M19" s="44" t="s">
        <v>95</v>
      </c>
      <c r="N19" s="44">
        <v>1</v>
      </c>
      <c r="O19" s="44" t="s">
        <v>95</v>
      </c>
      <c r="P19" s="44">
        <v>1</v>
      </c>
      <c r="Q19" s="44">
        <v>0.5</v>
      </c>
      <c r="R19" s="44">
        <v>1</v>
      </c>
      <c r="S19" s="44">
        <v>1</v>
      </c>
      <c r="T19" s="57">
        <v>1</v>
      </c>
      <c r="U19" s="61">
        <f t="shared" si="0"/>
        <v>10.5</v>
      </c>
      <c r="V19" s="61">
        <f t="shared" si="1"/>
        <v>5</v>
      </c>
    </row>
    <row r="20" spans="1:22" ht="16.5" thickBot="1">
      <c r="A20" s="91"/>
      <c r="B20" s="9" t="s">
        <v>20</v>
      </c>
      <c r="C20" s="31">
        <v>1</v>
      </c>
      <c r="D20" s="45">
        <f ca="1">Integrale!E29</f>
        <v>1</v>
      </c>
      <c r="E20" s="45">
        <f ca="1">Integrale!F29</f>
        <v>1</v>
      </c>
      <c r="F20" s="45">
        <f ca="1">Integrale!G29</f>
        <v>1</v>
      </c>
      <c r="G20" s="45">
        <f ca="1">Integrale!H29</f>
        <v>0</v>
      </c>
      <c r="H20" s="45">
        <f ca="1">Integrale!I29</f>
        <v>1</v>
      </c>
      <c r="I20" s="45">
        <f ca="1">Integrale!J29</f>
        <v>0</v>
      </c>
      <c r="J20" s="45">
        <f ca="1">Integrale!K29</f>
        <v>1</v>
      </c>
      <c r="K20" s="45">
        <f ca="1">Integrale!L29</f>
        <v>1</v>
      </c>
      <c r="L20" s="45">
        <f ca="1">Integrale!M29</f>
        <v>1</v>
      </c>
      <c r="M20" s="45">
        <f ca="1">Integrale!N29</f>
        <v>0</v>
      </c>
      <c r="N20" s="45">
        <f ca="1">Integrale!O29</f>
        <v>1</v>
      </c>
      <c r="O20" s="45">
        <f ca="1">Integrale!P29</f>
        <v>1</v>
      </c>
      <c r="P20" s="45">
        <f ca="1">Integrale!Q29</f>
        <v>0</v>
      </c>
      <c r="Q20" s="45">
        <f ca="1">Integrale!R29</f>
        <v>1</v>
      </c>
      <c r="R20" s="45">
        <f ca="1">Integrale!S29</f>
        <v>1</v>
      </c>
      <c r="S20" s="45">
        <f ca="1">Integrale!T29</f>
        <v>1</v>
      </c>
      <c r="T20" s="45">
        <f ca="1">Integrale!U29</f>
        <v>1</v>
      </c>
      <c r="U20" s="61">
        <f t="shared" si="0"/>
        <v>13</v>
      </c>
      <c r="V20" s="61">
        <f t="shared" si="1"/>
        <v>0</v>
      </c>
    </row>
    <row r="21" spans="1:22" ht="16.5" thickBot="1">
      <c r="A21" s="91"/>
      <c r="B21" s="39" t="s">
        <v>21</v>
      </c>
      <c r="C21" s="30">
        <v>1</v>
      </c>
      <c r="D21" s="44">
        <v>1</v>
      </c>
      <c r="E21" s="44" t="s">
        <v>95</v>
      </c>
      <c r="F21" s="44">
        <v>1</v>
      </c>
      <c r="G21" s="44">
        <v>0.5</v>
      </c>
      <c r="H21" s="44">
        <v>1</v>
      </c>
      <c r="I21" s="44">
        <v>0.5</v>
      </c>
      <c r="J21" s="44">
        <v>1</v>
      </c>
      <c r="K21" s="44">
        <v>0.5</v>
      </c>
      <c r="L21" s="44">
        <v>1</v>
      </c>
      <c r="M21" s="44">
        <v>0.5</v>
      </c>
      <c r="N21" s="44">
        <v>1</v>
      </c>
      <c r="O21" s="44">
        <v>0</v>
      </c>
      <c r="P21" s="44">
        <v>1</v>
      </c>
      <c r="Q21" s="44">
        <v>0.5</v>
      </c>
      <c r="R21" s="44">
        <v>0.5</v>
      </c>
      <c r="S21" s="44">
        <v>1</v>
      </c>
      <c r="T21" s="57">
        <v>1</v>
      </c>
      <c r="U21" s="61">
        <f t="shared" si="0"/>
        <v>12</v>
      </c>
      <c r="V21" s="61">
        <f t="shared" si="1"/>
        <v>1</v>
      </c>
    </row>
    <row r="22" spans="1:22" ht="16.5" thickBot="1">
      <c r="A22" s="91"/>
      <c r="B22" s="39" t="s">
        <v>22</v>
      </c>
      <c r="C22" s="30">
        <v>1</v>
      </c>
      <c r="D22" s="44">
        <v>0.75</v>
      </c>
      <c r="E22" s="44">
        <v>0.75</v>
      </c>
      <c r="F22" s="44">
        <v>0.75</v>
      </c>
      <c r="G22" s="44">
        <v>0</v>
      </c>
      <c r="H22" s="44">
        <v>0.5</v>
      </c>
      <c r="I22" s="44">
        <v>1</v>
      </c>
      <c r="J22" s="44">
        <v>0.75</v>
      </c>
      <c r="K22" s="44">
        <v>0.5</v>
      </c>
      <c r="L22" s="44">
        <v>0.5</v>
      </c>
      <c r="M22" s="44">
        <v>0.25</v>
      </c>
      <c r="N22" s="44">
        <v>0.75</v>
      </c>
      <c r="O22" s="44">
        <v>0.5</v>
      </c>
      <c r="P22" s="44">
        <v>0.75</v>
      </c>
      <c r="Q22" s="44">
        <v>0.75</v>
      </c>
      <c r="R22" s="44">
        <v>0.75</v>
      </c>
      <c r="S22" s="44">
        <v>0.75</v>
      </c>
      <c r="T22" s="57">
        <v>0.5</v>
      </c>
      <c r="U22" s="61">
        <f t="shared" si="0"/>
        <v>10.5</v>
      </c>
      <c r="V22" s="61">
        <f t="shared" si="1"/>
        <v>0</v>
      </c>
    </row>
    <row r="23" spans="1:22" ht="16.5" thickBot="1">
      <c r="A23" s="92"/>
      <c r="B23" s="10" t="s">
        <v>23</v>
      </c>
      <c r="C23" s="32">
        <v>1</v>
      </c>
      <c r="D23" s="46">
        <f ca="1">Integrale!E36</f>
        <v>1</v>
      </c>
      <c r="E23" s="46">
        <f ca="1">Integrale!F36</f>
        <v>1</v>
      </c>
      <c r="F23" s="46">
        <f ca="1">Integrale!G36</f>
        <v>1</v>
      </c>
      <c r="G23" s="46">
        <f ca="1">Integrale!H36</f>
        <v>1</v>
      </c>
      <c r="H23" s="46">
        <f ca="1">Integrale!I36</f>
        <v>1</v>
      </c>
      <c r="I23" s="46">
        <f ca="1">Integrale!J36</f>
        <v>0</v>
      </c>
      <c r="J23" s="46">
        <f ca="1">Integrale!K36</f>
        <v>1</v>
      </c>
      <c r="K23" s="46">
        <f ca="1">Integrale!L36</f>
        <v>1</v>
      </c>
      <c r="L23" s="46">
        <f ca="1">Integrale!M36</f>
        <v>1</v>
      </c>
      <c r="M23" s="46">
        <f ca="1">Integrale!N36</f>
        <v>1</v>
      </c>
      <c r="N23" s="46">
        <f ca="1">Integrale!O36</f>
        <v>0</v>
      </c>
      <c r="O23" s="46">
        <f ca="1">Integrale!P36</f>
        <v>1</v>
      </c>
      <c r="P23" s="46">
        <f ca="1">Integrale!Q36</f>
        <v>1</v>
      </c>
      <c r="Q23" s="46">
        <f ca="1">Integrale!R36</f>
        <v>1</v>
      </c>
      <c r="R23" s="46">
        <f ca="1">Integrale!S36</f>
        <v>0</v>
      </c>
      <c r="S23" s="46">
        <f ca="1">Integrale!T36</f>
        <v>1</v>
      </c>
      <c r="T23" s="46">
        <f ca="1">Integrale!U36</f>
        <v>1</v>
      </c>
      <c r="U23" s="61">
        <f t="shared" si="0"/>
        <v>14</v>
      </c>
      <c r="V23" s="61">
        <f t="shared" si="1"/>
        <v>0</v>
      </c>
    </row>
    <row r="24" spans="1:22" ht="17.25" thickTop="1" thickBot="1">
      <c r="A24" s="21"/>
      <c r="B24" s="22"/>
      <c r="C24" s="21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62"/>
      <c r="V24" s="62"/>
    </row>
    <row r="25" spans="1:22" ht="17.25" thickTop="1" thickBot="1">
      <c r="A25" s="90" t="s">
        <v>44</v>
      </c>
      <c r="B25" s="6" t="s">
        <v>30</v>
      </c>
      <c r="C25" s="27">
        <v>1</v>
      </c>
      <c r="D25" s="43">
        <f ca="1">Integrale!E38</f>
        <v>1</v>
      </c>
      <c r="E25" s="43">
        <f ca="1">Integrale!F38</f>
        <v>1</v>
      </c>
      <c r="F25" s="43">
        <f ca="1">Integrale!G38</f>
        <v>1</v>
      </c>
      <c r="G25" s="43">
        <f ca="1">Integrale!H38</f>
        <v>0</v>
      </c>
      <c r="H25" s="43">
        <f ca="1">Integrale!I38</f>
        <v>1</v>
      </c>
      <c r="I25" s="43">
        <f ca="1">Integrale!J38</f>
        <v>1</v>
      </c>
      <c r="J25" s="43">
        <f ca="1">Integrale!K38</f>
        <v>1</v>
      </c>
      <c r="K25" s="43">
        <f ca="1">Integrale!L38</f>
        <v>0</v>
      </c>
      <c r="L25" s="43">
        <f ca="1">Integrale!M38</f>
        <v>1</v>
      </c>
      <c r="M25" s="43">
        <f ca="1">Integrale!N38</f>
        <v>1</v>
      </c>
      <c r="N25" s="43">
        <f ca="1">Integrale!O38</f>
        <v>0</v>
      </c>
      <c r="O25" s="43">
        <f ca="1">Integrale!P38</f>
        <v>1</v>
      </c>
      <c r="P25" s="43">
        <f ca="1">Integrale!Q38</f>
        <v>1</v>
      </c>
      <c r="Q25" s="43">
        <f ca="1">Integrale!R38</f>
        <v>1</v>
      </c>
      <c r="R25" s="43">
        <f ca="1">Integrale!S38</f>
        <v>1</v>
      </c>
      <c r="S25" s="43">
        <f ca="1">Integrale!T38</f>
        <v>1</v>
      </c>
      <c r="T25" s="43" t="str">
        <f ca="1">Integrale!U38</f>
        <v>n</v>
      </c>
      <c r="U25" s="61">
        <f t="shared" ref="U25:U38" si="2">SUM(D25:T25)</f>
        <v>13</v>
      </c>
      <c r="V25" s="61">
        <f t="shared" ref="V25:V38" si="3">COUNTIF(D25:T25,"N")</f>
        <v>1</v>
      </c>
    </row>
    <row r="26" spans="1:22" ht="16.5" thickBot="1">
      <c r="A26" s="91"/>
      <c r="B26" s="39" t="s">
        <v>43</v>
      </c>
      <c r="C26" s="30">
        <v>1</v>
      </c>
      <c r="D26" s="44">
        <v>1</v>
      </c>
      <c r="E26" s="44">
        <v>1</v>
      </c>
      <c r="F26" s="44">
        <v>1</v>
      </c>
      <c r="G26" s="44">
        <v>0.66</v>
      </c>
      <c r="H26" s="44">
        <v>0.83</v>
      </c>
      <c r="I26" s="44">
        <v>1</v>
      </c>
      <c r="J26" s="44">
        <v>0.83</v>
      </c>
      <c r="K26" s="44">
        <v>0.83</v>
      </c>
      <c r="L26" s="44">
        <v>0.83</v>
      </c>
      <c r="M26" s="44">
        <v>0.83</v>
      </c>
      <c r="N26" s="44">
        <v>0.83</v>
      </c>
      <c r="O26" s="44">
        <v>0.83</v>
      </c>
      <c r="P26" s="44">
        <v>0.83</v>
      </c>
      <c r="Q26" s="44">
        <v>0.66</v>
      </c>
      <c r="R26" s="44">
        <v>1</v>
      </c>
      <c r="S26" s="44">
        <v>1</v>
      </c>
      <c r="T26" s="57">
        <v>0.83</v>
      </c>
      <c r="U26" s="61">
        <f t="shared" si="2"/>
        <v>14.790000000000001</v>
      </c>
      <c r="V26" s="61">
        <f t="shared" si="3"/>
        <v>0</v>
      </c>
    </row>
    <row r="27" spans="1:22" ht="16.5" thickBot="1">
      <c r="A27" s="91"/>
      <c r="B27" s="39" t="s">
        <v>42</v>
      </c>
      <c r="C27" s="29">
        <v>1</v>
      </c>
      <c r="D27" s="48">
        <v>1</v>
      </c>
      <c r="E27" s="48" t="s">
        <v>95</v>
      </c>
      <c r="F27" s="48">
        <v>1</v>
      </c>
      <c r="G27" s="48">
        <v>1</v>
      </c>
      <c r="H27" s="48">
        <v>1</v>
      </c>
      <c r="I27" s="48">
        <v>1</v>
      </c>
      <c r="J27" s="48">
        <v>1</v>
      </c>
      <c r="K27" s="48">
        <v>1</v>
      </c>
      <c r="L27" s="48">
        <v>1</v>
      </c>
      <c r="M27" s="48">
        <v>1</v>
      </c>
      <c r="N27" s="48">
        <v>1</v>
      </c>
      <c r="O27" s="48">
        <v>0.5</v>
      </c>
      <c r="P27" s="48">
        <v>1</v>
      </c>
      <c r="Q27" s="48">
        <v>0.5</v>
      </c>
      <c r="R27" s="48">
        <v>1</v>
      </c>
      <c r="S27" s="48">
        <v>1</v>
      </c>
      <c r="T27" s="59">
        <v>1</v>
      </c>
      <c r="U27" s="61">
        <f t="shared" si="2"/>
        <v>15</v>
      </c>
      <c r="V27" s="61">
        <f t="shared" si="3"/>
        <v>1</v>
      </c>
    </row>
    <row r="28" spans="1:22" ht="16.5" thickBot="1">
      <c r="A28" s="91"/>
      <c r="B28" s="9" t="s">
        <v>31</v>
      </c>
      <c r="C28" s="31">
        <v>1</v>
      </c>
      <c r="D28" s="45">
        <f ca="1">Integrale!E47</f>
        <v>1</v>
      </c>
      <c r="E28" s="45">
        <f ca="1">Integrale!F47</f>
        <v>0</v>
      </c>
      <c r="F28" s="45">
        <f ca="1">Integrale!G47</f>
        <v>0</v>
      </c>
      <c r="G28" s="45">
        <f ca="1">Integrale!H47</f>
        <v>0</v>
      </c>
      <c r="H28" s="45">
        <f ca="1">Integrale!I47</f>
        <v>1</v>
      </c>
      <c r="I28" s="45">
        <f ca="1">Integrale!J47</f>
        <v>0</v>
      </c>
      <c r="J28" s="45">
        <f ca="1">Integrale!K47</f>
        <v>0</v>
      </c>
      <c r="K28" s="45">
        <f ca="1">Integrale!L47</f>
        <v>0</v>
      </c>
      <c r="L28" s="45">
        <f ca="1">Integrale!M47</f>
        <v>0</v>
      </c>
      <c r="M28" s="45">
        <f ca="1">Integrale!N47</f>
        <v>0</v>
      </c>
      <c r="N28" s="45">
        <f ca="1">Integrale!O47</f>
        <v>0</v>
      </c>
      <c r="O28" s="45">
        <f ca="1">Integrale!P47</f>
        <v>0</v>
      </c>
      <c r="P28" s="45">
        <f ca="1">Integrale!Q47</f>
        <v>1</v>
      </c>
      <c r="Q28" s="45">
        <f ca="1">Integrale!R47</f>
        <v>1</v>
      </c>
      <c r="R28" s="45">
        <f ca="1">Integrale!S47</f>
        <v>0</v>
      </c>
      <c r="S28" s="45">
        <f ca="1">Integrale!T47</f>
        <v>0</v>
      </c>
      <c r="T28" s="45">
        <f ca="1">Integrale!U47</f>
        <v>0</v>
      </c>
      <c r="U28" s="61">
        <f t="shared" si="2"/>
        <v>4</v>
      </c>
      <c r="V28" s="61">
        <f t="shared" si="3"/>
        <v>0</v>
      </c>
    </row>
    <row r="29" spans="1:22" ht="16.5" thickBot="1">
      <c r="A29" s="91"/>
      <c r="B29" s="39" t="s">
        <v>32</v>
      </c>
      <c r="C29" s="30">
        <v>1</v>
      </c>
      <c r="D29" s="44">
        <v>0</v>
      </c>
      <c r="E29" s="44">
        <v>1</v>
      </c>
      <c r="F29" s="44">
        <v>1</v>
      </c>
      <c r="G29" s="44">
        <v>1</v>
      </c>
      <c r="H29" s="44">
        <v>1</v>
      </c>
      <c r="I29" s="44">
        <v>1</v>
      </c>
      <c r="J29" s="44">
        <v>1</v>
      </c>
      <c r="K29" s="44">
        <v>1</v>
      </c>
      <c r="L29" s="44">
        <v>1</v>
      </c>
      <c r="M29" s="44">
        <v>1</v>
      </c>
      <c r="N29" s="44">
        <v>1</v>
      </c>
      <c r="O29" s="44">
        <v>1</v>
      </c>
      <c r="P29" s="44">
        <v>1</v>
      </c>
      <c r="Q29" s="44">
        <v>1</v>
      </c>
      <c r="R29" s="44">
        <v>1</v>
      </c>
      <c r="S29" s="44">
        <v>1</v>
      </c>
      <c r="T29" s="57">
        <v>1</v>
      </c>
      <c r="U29" s="61">
        <f t="shared" si="2"/>
        <v>16</v>
      </c>
      <c r="V29" s="61">
        <f t="shared" si="3"/>
        <v>0</v>
      </c>
    </row>
    <row r="30" spans="1:22" ht="16.5" thickBot="1">
      <c r="A30" s="91"/>
      <c r="B30" s="9" t="s">
        <v>33</v>
      </c>
      <c r="C30" s="31">
        <v>1</v>
      </c>
      <c r="D30" s="45">
        <f ca="1">Integrale!E50</f>
        <v>1</v>
      </c>
      <c r="E30" s="45">
        <f ca="1">Integrale!F50</f>
        <v>1</v>
      </c>
      <c r="F30" s="45">
        <f ca="1">Integrale!G50</f>
        <v>1</v>
      </c>
      <c r="G30" s="45">
        <f ca="1">Integrale!H50</f>
        <v>1</v>
      </c>
      <c r="H30" s="45">
        <f ca="1">Integrale!I50</f>
        <v>0</v>
      </c>
      <c r="I30" s="45">
        <f ca="1">Integrale!J50</f>
        <v>1</v>
      </c>
      <c r="J30" s="45">
        <f ca="1">Integrale!K50</f>
        <v>1</v>
      </c>
      <c r="K30" s="45">
        <f ca="1">Integrale!L50</f>
        <v>1</v>
      </c>
      <c r="L30" s="45">
        <f ca="1">Integrale!M50</f>
        <v>1</v>
      </c>
      <c r="M30" s="45">
        <f ca="1">Integrale!N50</f>
        <v>1</v>
      </c>
      <c r="N30" s="45">
        <f ca="1">Integrale!O50</f>
        <v>1</v>
      </c>
      <c r="O30" s="45">
        <f ca="1">Integrale!P50</f>
        <v>1</v>
      </c>
      <c r="P30" s="45">
        <f ca="1">Integrale!Q50</f>
        <v>1</v>
      </c>
      <c r="Q30" s="45">
        <f ca="1">Integrale!R50</f>
        <v>1</v>
      </c>
      <c r="R30" s="45">
        <f ca="1">Integrale!S50</f>
        <v>0</v>
      </c>
      <c r="S30" s="45">
        <f ca="1">Integrale!T50</f>
        <v>1</v>
      </c>
      <c r="T30" s="45">
        <f ca="1">Integrale!U50</f>
        <v>1</v>
      </c>
      <c r="U30" s="61">
        <f t="shared" si="2"/>
        <v>15</v>
      </c>
      <c r="V30" s="61">
        <f t="shared" si="3"/>
        <v>0</v>
      </c>
    </row>
    <row r="31" spans="1:22" ht="16.5" thickBot="1">
      <c r="A31" s="91"/>
      <c r="B31" s="9" t="s">
        <v>34</v>
      </c>
      <c r="C31" s="31">
        <v>1</v>
      </c>
      <c r="D31" s="45">
        <f ca="1">Integrale!E51</f>
        <v>1</v>
      </c>
      <c r="E31" s="45">
        <f ca="1">Integrale!F51</f>
        <v>1</v>
      </c>
      <c r="F31" s="45">
        <f ca="1">Integrale!G51</f>
        <v>1</v>
      </c>
      <c r="G31" s="45">
        <f ca="1">Integrale!H51</f>
        <v>1</v>
      </c>
      <c r="H31" s="45">
        <f ca="1">Integrale!I51</f>
        <v>1</v>
      </c>
      <c r="I31" s="45">
        <f ca="1">Integrale!J51</f>
        <v>1</v>
      </c>
      <c r="J31" s="45">
        <f ca="1">Integrale!K51</f>
        <v>1</v>
      </c>
      <c r="K31" s="45">
        <f ca="1">Integrale!L51</f>
        <v>1</v>
      </c>
      <c r="L31" s="45">
        <f ca="1">Integrale!M51</f>
        <v>1</v>
      </c>
      <c r="M31" s="45">
        <f ca="1">Integrale!N51</f>
        <v>1</v>
      </c>
      <c r="N31" s="45">
        <f ca="1">Integrale!O51</f>
        <v>1</v>
      </c>
      <c r="O31" s="45">
        <f ca="1">Integrale!P51</f>
        <v>1</v>
      </c>
      <c r="P31" s="45">
        <f ca="1">Integrale!Q51</f>
        <v>0</v>
      </c>
      <c r="Q31" s="45">
        <f ca="1">Integrale!R51</f>
        <v>1</v>
      </c>
      <c r="R31" s="45">
        <f ca="1">Integrale!S51</f>
        <v>1</v>
      </c>
      <c r="S31" s="45">
        <f ca="1">Integrale!T51</f>
        <v>1</v>
      </c>
      <c r="T31" s="45">
        <f ca="1">Integrale!U51</f>
        <v>1</v>
      </c>
      <c r="U31" s="61">
        <f t="shared" si="2"/>
        <v>16</v>
      </c>
      <c r="V31" s="61">
        <f t="shared" si="3"/>
        <v>0</v>
      </c>
    </row>
    <row r="32" spans="1:22" ht="16.5" thickBot="1">
      <c r="A32" s="91"/>
      <c r="B32" s="9" t="s">
        <v>35</v>
      </c>
      <c r="C32" s="31">
        <v>1</v>
      </c>
      <c r="D32" s="45">
        <f ca="1">Integrale!E52</f>
        <v>1</v>
      </c>
      <c r="E32" s="45">
        <f ca="1">Integrale!F52</f>
        <v>0</v>
      </c>
      <c r="F32" s="45">
        <f ca="1">Integrale!G52</f>
        <v>0</v>
      </c>
      <c r="G32" s="45">
        <f ca="1">Integrale!H52</f>
        <v>1</v>
      </c>
      <c r="H32" s="45">
        <f ca="1">Integrale!I52</f>
        <v>0</v>
      </c>
      <c r="I32" s="45">
        <f ca="1">Integrale!J52</f>
        <v>0</v>
      </c>
      <c r="J32" s="45">
        <f ca="1">Integrale!K52</f>
        <v>0</v>
      </c>
      <c r="K32" s="45">
        <f ca="1">Integrale!L52</f>
        <v>1</v>
      </c>
      <c r="L32" s="45">
        <f ca="1">Integrale!M52</f>
        <v>0</v>
      </c>
      <c r="M32" s="45">
        <f ca="1">Integrale!N52</f>
        <v>0</v>
      </c>
      <c r="N32" s="45">
        <f ca="1">Integrale!O52</f>
        <v>0</v>
      </c>
      <c r="O32" s="45">
        <f ca="1">Integrale!P52</f>
        <v>0</v>
      </c>
      <c r="P32" s="45">
        <f ca="1">Integrale!Q52</f>
        <v>0</v>
      </c>
      <c r="Q32" s="45">
        <f ca="1">Integrale!R52</f>
        <v>0</v>
      </c>
      <c r="R32" s="45">
        <f ca="1">Integrale!S52</f>
        <v>1</v>
      </c>
      <c r="S32" s="45">
        <f ca="1">Integrale!T52</f>
        <v>1</v>
      </c>
      <c r="T32" s="45">
        <f ca="1">Integrale!U52</f>
        <v>0</v>
      </c>
      <c r="U32" s="61">
        <f t="shared" si="2"/>
        <v>5</v>
      </c>
      <c r="V32" s="61">
        <f t="shared" si="3"/>
        <v>0</v>
      </c>
    </row>
    <row r="33" spans="1:22" ht="16.5" thickBot="1">
      <c r="A33" s="91"/>
      <c r="B33" s="9" t="s">
        <v>36</v>
      </c>
      <c r="C33" s="31">
        <v>1</v>
      </c>
      <c r="D33" s="45">
        <f ca="1">Integrale!E53</f>
        <v>0</v>
      </c>
      <c r="E33" s="45">
        <f ca="1">Integrale!F53</f>
        <v>1</v>
      </c>
      <c r="F33" s="45">
        <f ca="1">Integrale!G53</f>
        <v>1</v>
      </c>
      <c r="G33" s="45">
        <f ca="1">Integrale!H53</f>
        <v>0</v>
      </c>
      <c r="H33" s="45">
        <f ca="1">Integrale!I53</f>
        <v>0</v>
      </c>
      <c r="I33" s="45">
        <f ca="1">Integrale!J53</f>
        <v>0</v>
      </c>
      <c r="J33" s="45">
        <f ca="1">Integrale!K53</f>
        <v>0</v>
      </c>
      <c r="K33" s="45">
        <f ca="1">Integrale!L53</f>
        <v>1</v>
      </c>
      <c r="L33" s="45">
        <f ca="1">Integrale!M53</f>
        <v>0</v>
      </c>
      <c r="M33" s="45">
        <f ca="1">Integrale!N53</f>
        <v>1</v>
      </c>
      <c r="N33" s="45">
        <f ca="1">Integrale!O53</f>
        <v>1</v>
      </c>
      <c r="O33" s="45">
        <f ca="1">Integrale!P53</f>
        <v>0</v>
      </c>
      <c r="P33" s="45">
        <f ca="1">Integrale!Q53</f>
        <v>0</v>
      </c>
      <c r="Q33" s="45">
        <f ca="1">Integrale!R53</f>
        <v>1</v>
      </c>
      <c r="R33" s="45">
        <f ca="1">Integrale!S53</f>
        <v>1</v>
      </c>
      <c r="S33" s="45">
        <f ca="1">Integrale!T53</f>
        <v>0</v>
      </c>
      <c r="T33" s="45">
        <f ca="1">Integrale!U53</f>
        <v>1</v>
      </c>
      <c r="U33" s="61">
        <f t="shared" si="2"/>
        <v>8</v>
      </c>
      <c r="V33" s="61">
        <f t="shared" si="3"/>
        <v>0</v>
      </c>
    </row>
    <row r="34" spans="1:22" ht="16.5" thickBot="1">
      <c r="A34" s="91"/>
      <c r="B34" s="9" t="s">
        <v>37</v>
      </c>
      <c r="C34" s="31">
        <v>1</v>
      </c>
      <c r="D34" s="45">
        <f ca="1">Integrale!E54</f>
        <v>0</v>
      </c>
      <c r="E34" s="45">
        <f ca="1">Integrale!F54</f>
        <v>0</v>
      </c>
      <c r="F34" s="45">
        <f ca="1">Integrale!G54</f>
        <v>0</v>
      </c>
      <c r="G34" s="45">
        <f ca="1">Integrale!H54</f>
        <v>1</v>
      </c>
      <c r="H34" s="45">
        <f ca="1">Integrale!I54</f>
        <v>0</v>
      </c>
      <c r="I34" s="45">
        <f ca="1">Integrale!J54</f>
        <v>1</v>
      </c>
      <c r="J34" s="45">
        <f ca="1">Integrale!K54</f>
        <v>0</v>
      </c>
      <c r="K34" s="45">
        <f ca="1">Integrale!L54</f>
        <v>0</v>
      </c>
      <c r="L34" s="45">
        <f ca="1">Integrale!M54</f>
        <v>1</v>
      </c>
      <c r="M34" s="45">
        <f ca="1">Integrale!N54</f>
        <v>1</v>
      </c>
      <c r="N34" s="45">
        <f ca="1">Integrale!O54</f>
        <v>0</v>
      </c>
      <c r="O34" s="45">
        <f ca="1">Integrale!P54</f>
        <v>1</v>
      </c>
      <c r="P34" s="45">
        <f ca="1">Integrale!Q54</f>
        <v>0</v>
      </c>
      <c r="Q34" s="45">
        <f ca="1">Integrale!R54</f>
        <v>0</v>
      </c>
      <c r="R34" s="45">
        <f ca="1">Integrale!S54</f>
        <v>0</v>
      </c>
      <c r="S34" s="45">
        <f ca="1">Integrale!T54</f>
        <v>0</v>
      </c>
      <c r="T34" s="45">
        <f ca="1">Integrale!U54</f>
        <v>1</v>
      </c>
      <c r="U34" s="61">
        <f t="shared" si="2"/>
        <v>6</v>
      </c>
      <c r="V34" s="61">
        <f t="shared" si="3"/>
        <v>0</v>
      </c>
    </row>
    <row r="35" spans="1:22" ht="16.5" thickBot="1">
      <c r="A35" s="91"/>
      <c r="B35" s="9" t="s">
        <v>38</v>
      </c>
      <c r="C35" s="31">
        <v>1</v>
      </c>
      <c r="D35" s="45">
        <f ca="1">Integrale!E55</f>
        <v>1</v>
      </c>
      <c r="E35" s="45" t="str">
        <f ca="1">Integrale!F55</f>
        <v>N</v>
      </c>
      <c r="F35" s="45">
        <f ca="1">Integrale!G55</f>
        <v>1</v>
      </c>
      <c r="G35" s="45">
        <f ca="1">Integrale!H55</f>
        <v>0</v>
      </c>
      <c r="H35" s="45">
        <f ca="1">Integrale!I55</f>
        <v>1</v>
      </c>
      <c r="I35" s="45">
        <f ca="1">Integrale!J55</f>
        <v>1</v>
      </c>
      <c r="J35" s="45">
        <f ca="1">Integrale!K55</f>
        <v>1</v>
      </c>
      <c r="K35" s="45">
        <f ca="1">Integrale!L55</f>
        <v>1</v>
      </c>
      <c r="L35" s="45" t="str">
        <f ca="1">Integrale!M55</f>
        <v>N</v>
      </c>
      <c r="M35" s="45" t="str">
        <f ca="1">Integrale!N55</f>
        <v>n</v>
      </c>
      <c r="N35" s="45">
        <f ca="1">Integrale!O55</f>
        <v>1</v>
      </c>
      <c r="O35" s="45" t="str">
        <f ca="1">Integrale!P55</f>
        <v>n</v>
      </c>
      <c r="P35" s="45">
        <f ca="1">Integrale!Q55</f>
        <v>1</v>
      </c>
      <c r="Q35" s="45">
        <f ca="1">Integrale!R55</f>
        <v>1</v>
      </c>
      <c r="R35" s="45">
        <f ca="1">Integrale!S55</f>
        <v>1</v>
      </c>
      <c r="S35" s="45">
        <f ca="1">Integrale!T55</f>
        <v>1</v>
      </c>
      <c r="T35" s="45">
        <f ca="1">Integrale!U55</f>
        <v>1</v>
      </c>
      <c r="U35" s="61">
        <f t="shared" si="2"/>
        <v>12</v>
      </c>
      <c r="V35" s="61">
        <f t="shared" si="3"/>
        <v>4</v>
      </c>
    </row>
    <row r="36" spans="1:22" ht="16.5" thickBot="1">
      <c r="A36" s="91"/>
      <c r="B36" s="9" t="s">
        <v>39</v>
      </c>
      <c r="C36" s="31">
        <v>1</v>
      </c>
      <c r="D36" s="45">
        <f ca="1">Integrale!E56</f>
        <v>1</v>
      </c>
      <c r="E36" s="45">
        <f ca="1">Integrale!F56</f>
        <v>0</v>
      </c>
      <c r="F36" s="45">
        <f ca="1">Integrale!G56</f>
        <v>0</v>
      </c>
      <c r="G36" s="45">
        <f ca="1">Integrale!H56</f>
        <v>0</v>
      </c>
      <c r="H36" s="45">
        <f ca="1">Integrale!I56</f>
        <v>1</v>
      </c>
      <c r="I36" s="45">
        <f ca="1">Integrale!J56</f>
        <v>0</v>
      </c>
      <c r="J36" s="45">
        <f ca="1">Integrale!K56</f>
        <v>0</v>
      </c>
      <c r="K36" s="45">
        <f ca="1">Integrale!L56</f>
        <v>0</v>
      </c>
      <c r="L36" s="45">
        <f ca="1">Integrale!M56</f>
        <v>0</v>
      </c>
      <c r="M36" s="45">
        <f ca="1">Integrale!N56</f>
        <v>1</v>
      </c>
      <c r="N36" s="45">
        <f ca="1">Integrale!O56</f>
        <v>1</v>
      </c>
      <c r="O36" s="45">
        <f ca="1">Integrale!P56</f>
        <v>0</v>
      </c>
      <c r="P36" s="45">
        <f ca="1">Integrale!Q56</f>
        <v>1</v>
      </c>
      <c r="Q36" s="45">
        <f ca="1">Integrale!R56</f>
        <v>1</v>
      </c>
      <c r="R36" s="45">
        <f ca="1">Integrale!S56</f>
        <v>1</v>
      </c>
      <c r="S36" s="45">
        <f ca="1">Integrale!T56</f>
        <v>1</v>
      </c>
      <c r="T36" s="45">
        <f ca="1">Integrale!U56</f>
        <v>1</v>
      </c>
      <c r="U36" s="61">
        <f t="shared" si="2"/>
        <v>9</v>
      </c>
      <c r="V36" s="61">
        <f t="shared" si="3"/>
        <v>0</v>
      </c>
    </row>
    <row r="37" spans="1:22" ht="16.5" thickBot="1">
      <c r="A37" s="91"/>
      <c r="B37" s="39" t="s">
        <v>40</v>
      </c>
      <c r="C37" s="30">
        <v>1</v>
      </c>
      <c r="D37" s="44">
        <v>0.87</v>
      </c>
      <c r="E37" s="44">
        <v>0.5</v>
      </c>
      <c r="F37" s="44">
        <v>0.5</v>
      </c>
      <c r="G37" s="44">
        <v>0.75</v>
      </c>
      <c r="H37" s="44">
        <v>1</v>
      </c>
      <c r="I37" s="44">
        <v>0.87</v>
      </c>
      <c r="J37" s="44">
        <v>0.75</v>
      </c>
      <c r="K37" s="44">
        <v>0.37</v>
      </c>
      <c r="L37" s="44">
        <v>0.75</v>
      </c>
      <c r="M37" s="44">
        <v>0.87</v>
      </c>
      <c r="N37" s="44">
        <v>0.87</v>
      </c>
      <c r="O37" s="65">
        <v>0.87</v>
      </c>
      <c r="P37" s="44">
        <v>0.37</v>
      </c>
      <c r="Q37" s="65">
        <v>1</v>
      </c>
      <c r="R37" s="44">
        <v>1</v>
      </c>
      <c r="S37" s="44">
        <v>1</v>
      </c>
      <c r="T37" s="57">
        <v>0.87</v>
      </c>
      <c r="U37" s="61">
        <f t="shared" si="2"/>
        <v>13.209999999999997</v>
      </c>
      <c r="V37" s="61">
        <f t="shared" si="3"/>
        <v>0</v>
      </c>
    </row>
    <row r="38" spans="1:22" ht="16.5" thickBot="1">
      <c r="A38" s="92"/>
      <c r="B38" s="10" t="s">
        <v>41</v>
      </c>
      <c r="C38" s="32">
        <v>1</v>
      </c>
      <c r="D38" s="46">
        <f ca="1">Integrale!E65</f>
        <v>1</v>
      </c>
      <c r="E38" s="46">
        <f ca="1">Integrale!F65</f>
        <v>1</v>
      </c>
      <c r="F38" s="46">
        <f ca="1">Integrale!G65</f>
        <v>1</v>
      </c>
      <c r="G38" s="46">
        <f ca="1">Integrale!H65</f>
        <v>0</v>
      </c>
      <c r="H38" s="46">
        <f ca="1">Integrale!I65</f>
        <v>1</v>
      </c>
      <c r="I38" s="46">
        <f ca="1">Integrale!J65</f>
        <v>0</v>
      </c>
      <c r="J38" s="46">
        <f ca="1">Integrale!K65</f>
        <v>0</v>
      </c>
      <c r="K38" s="46">
        <f ca="1">Integrale!L65</f>
        <v>1</v>
      </c>
      <c r="L38" s="46">
        <f ca="1">Integrale!M65</f>
        <v>0</v>
      </c>
      <c r="M38" s="46">
        <f ca="1">Integrale!N65</f>
        <v>0</v>
      </c>
      <c r="N38" s="46">
        <f ca="1">Integrale!O65</f>
        <v>1</v>
      </c>
      <c r="O38" s="46">
        <f ca="1">Integrale!P65</f>
        <v>1</v>
      </c>
      <c r="P38" s="46">
        <f ca="1">Integrale!Q65</f>
        <v>0</v>
      </c>
      <c r="Q38" s="46">
        <f ca="1">Integrale!R65</f>
        <v>0</v>
      </c>
      <c r="R38" s="46">
        <f ca="1">Integrale!S65</f>
        <v>1</v>
      </c>
      <c r="S38" s="46">
        <f ca="1">Integrale!T65</f>
        <v>1</v>
      </c>
      <c r="T38" s="46">
        <f ca="1">Integrale!U65</f>
        <v>1</v>
      </c>
      <c r="U38" s="61">
        <f t="shared" si="2"/>
        <v>10</v>
      </c>
      <c r="V38" s="61">
        <f t="shared" si="3"/>
        <v>0</v>
      </c>
    </row>
    <row r="39" spans="1:22" ht="17.25" thickTop="1" thickBot="1">
      <c r="A39" s="21"/>
      <c r="B39" s="22"/>
      <c r="C39" s="21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62"/>
      <c r="V39" s="62"/>
    </row>
    <row r="40" spans="1:22" s="77" customFormat="1" ht="17.25" thickTop="1" thickBot="1">
      <c r="A40" s="90" t="s">
        <v>48</v>
      </c>
      <c r="B40" s="73" t="s">
        <v>47</v>
      </c>
      <c r="C40" s="74">
        <v>1</v>
      </c>
      <c r="D40" s="75">
        <f ca="1">Integrale!E67</f>
        <v>0</v>
      </c>
      <c r="E40" s="75">
        <f ca="1">Integrale!F67</f>
        <v>1</v>
      </c>
      <c r="F40" s="75">
        <f ca="1">Integrale!G67</f>
        <v>1</v>
      </c>
      <c r="G40" s="75">
        <f ca="1">Integrale!H67</f>
        <v>0</v>
      </c>
      <c r="H40" s="75">
        <f ca="1">Integrale!I67</f>
        <v>1</v>
      </c>
      <c r="I40" s="75">
        <f ca="1">Integrale!J67</f>
        <v>1</v>
      </c>
      <c r="J40" s="75">
        <f ca="1">Integrale!K67</f>
        <v>1</v>
      </c>
      <c r="K40" s="75">
        <f ca="1">Integrale!L67</f>
        <v>1</v>
      </c>
      <c r="L40" s="75">
        <f ca="1">Integrale!M67</f>
        <v>0</v>
      </c>
      <c r="M40" s="75">
        <f ca="1">Integrale!N67</f>
        <v>1</v>
      </c>
      <c r="N40" s="75">
        <f ca="1">Integrale!O67</f>
        <v>1</v>
      </c>
      <c r="O40" s="75">
        <f ca="1">Integrale!P67</f>
        <v>0</v>
      </c>
      <c r="P40" s="75">
        <f ca="1">Integrale!Q67</f>
        <v>1</v>
      </c>
      <c r="Q40" s="75">
        <f ca="1">Integrale!R67</f>
        <v>1</v>
      </c>
      <c r="R40" s="75">
        <f ca="1">Integrale!S67</f>
        <v>1</v>
      </c>
      <c r="S40" s="75">
        <f ca="1">Integrale!T67</f>
        <v>1</v>
      </c>
      <c r="T40" s="75">
        <f ca="1">Integrale!U67</f>
        <v>1</v>
      </c>
      <c r="U40" s="76">
        <f t="shared" ref="U40:U49" si="4">SUM(D40:T40)</f>
        <v>13</v>
      </c>
      <c r="V40" s="76">
        <f t="shared" ref="V40:V49" si="5">COUNTIF(D40:T40,"N")</f>
        <v>0</v>
      </c>
    </row>
    <row r="41" spans="1:22" ht="17.25" thickTop="1" thickBot="1">
      <c r="A41" s="91"/>
      <c r="B41" s="9" t="s">
        <v>49</v>
      </c>
      <c r="C41" s="31">
        <v>1</v>
      </c>
      <c r="D41" s="43">
        <f ca="1">Integrale!E68</f>
        <v>1</v>
      </c>
      <c r="E41" s="43">
        <f ca="1">Integrale!F68</f>
        <v>1</v>
      </c>
      <c r="F41" s="43">
        <f ca="1">Integrale!G68</f>
        <v>1</v>
      </c>
      <c r="G41" s="43">
        <f ca="1">Integrale!H68</f>
        <v>1</v>
      </c>
      <c r="H41" s="43">
        <f ca="1">Integrale!I68</f>
        <v>1</v>
      </c>
      <c r="I41" s="43">
        <f ca="1">Integrale!J68</f>
        <v>0</v>
      </c>
      <c r="J41" s="43">
        <f ca="1">Integrale!K68</f>
        <v>0</v>
      </c>
      <c r="K41" s="43">
        <f ca="1">Integrale!L68</f>
        <v>1</v>
      </c>
      <c r="L41" s="43">
        <f ca="1">Integrale!M68</f>
        <v>0</v>
      </c>
      <c r="M41" s="43">
        <f ca="1">Integrale!N68</f>
        <v>1</v>
      </c>
      <c r="N41" s="43">
        <f ca="1">Integrale!O68</f>
        <v>1</v>
      </c>
      <c r="O41" s="43">
        <f ca="1">Integrale!P68</f>
        <v>0</v>
      </c>
      <c r="P41" s="43">
        <f ca="1">Integrale!Q68</f>
        <v>1</v>
      </c>
      <c r="Q41" s="43">
        <f ca="1">Integrale!R68</f>
        <v>1</v>
      </c>
      <c r="R41" s="43">
        <f ca="1">Integrale!S68</f>
        <v>1</v>
      </c>
      <c r="S41" s="43">
        <f ca="1">Integrale!T68</f>
        <v>1</v>
      </c>
      <c r="T41" s="43">
        <f ca="1">Integrale!U68</f>
        <v>1</v>
      </c>
      <c r="U41" s="61">
        <f t="shared" si="4"/>
        <v>13</v>
      </c>
      <c r="V41" s="61">
        <f t="shared" si="5"/>
        <v>0</v>
      </c>
    </row>
    <row r="42" spans="1:22" ht="17.25" thickTop="1" thickBot="1">
      <c r="A42" s="91"/>
      <c r="B42" s="9" t="s">
        <v>50</v>
      </c>
      <c r="C42" s="31">
        <v>1</v>
      </c>
      <c r="D42" s="43">
        <f ca="1">Integrale!E69</f>
        <v>1</v>
      </c>
      <c r="E42" s="43">
        <f ca="1">Integrale!F69</f>
        <v>1</v>
      </c>
      <c r="F42" s="43">
        <f ca="1">Integrale!G69</f>
        <v>1</v>
      </c>
      <c r="G42" s="43">
        <f ca="1">Integrale!H69</f>
        <v>1</v>
      </c>
      <c r="H42" s="43">
        <f ca="1">Integrale!I69</f>
        <v>1</v>
      </c>
      <c r="I42" s="43">
        <f ca="1">Integrale!J69</f>
        <v>1</v>
      </c>
      <c r="J42" s="43">
        <f ca="1">Integrale!K69</f>
        <v>1</v>
      </c>
      <c r="K42" s="43">
        <f ca="1">Integrale!L69</f>
        <v>1</v>
      </c>
      <c r="L42" s="43">
        <f ca="1">Integrale!M69</f>
        <v>0</v>
      </c>
      <c r="M42" s="43">
        <f ca="1">Integrale!N69</f>
        <v>1</v>
      </c>
      <c r="N42" s="43">
        <f ca="1">Integrale!O69</f>
        <v>1</v>
      </c>
      <c r="O42" s="43">
        <f ca="1">Integrale!P69</f>
        <v>0</v>
      </c>
      <c r="P42" s="43">
        <f ca="1">Integrale!Q69</f>
        <v>1</v>
      </c>
      <c r="Q42" s="43">
        <f ca="1">Integrale!R69</f>
        <v>1</v>
      </c>
      <c r="R42" s="43">
        <f ca="1">Integrale!S69</f>
        <v>0</v>
      </c>
      <c r="S42" s="43">
        <f ca="1">Integrale!T69</f>
        <v>0</v>
      </c>
      <c r="T42" s="43">
        <f ca="1">Integrale!U69</f>
        <v>1</v>
      </c>
      <c r="U42" s="61">
        <f t="shared" si="4"/>
        <v>13</v>
      </c>
      <c r="V42" s="61">
        <f t="shared" si="5"/>
        <v>0</v>
      </c>
    </row>
    <row r="43" spans="1:22" ht="17.25" thickTop="1" thickBot="1">
      <c r="A43" s="91"/>
      <c r="B43" s="9" t="s">
        <v>51</v>
      </c>
      <c r="C43" s="31">
        <v>1</v>
      </c>
      <c r="D43" s="43">
        <f ca="1">Integrale!E70</f>
        <v>0</v>
      </c>
      <c r="E43" s="43">
        <f ca="1">Integrale!F70</f>
        <v>0</v>
      </c>
      <c r="F43" s="43">
        <f ca="1">Integrale!G70</f>
        <v>0</v>
      </c>
      <c r="G43" s="43">
        <f ca="1">Integrale!H70</f>
        <v>1</v>
      </c>
      <c r="H43" s="43">
        <f ca="1">Integrale!I70</f>
        <v>1</v>
      </c>
      <c r="I43" s="43">
        <f ca="1">Integrale!J70</f>
        <v>1</v>
      </c>
      <c r="J43" s="43">
        <f ca="1">Integrale!K70</f>
        <v>0</v>
      </c>
      <c r="K43" s="43">
        <f ca="1">Integrale!L70</f>
        <v>0</v>
      </c>
      <c r="L43" s="43">
        <f ca="1">Integrale!M70</f>
        <v>1</v>
      </c>
      <c r="M43" s="43">
        <f ca="1">Integrale!N70</f>
        <v>0</v>
      </c>
      <c r="N43" s="43">
        <f ca="1">Integrale!O70</f>
        <v>1</v>
      </c>
      <c r="O43" s="43">
        <f ca="1">Integrale!P70</f>
        <v>0</v>
      </c>
      <c r="P43" s="43">
        <f ca="1">Integrale!Q70</f>
        <v>0</v>
      </c>
      <c r="Q43" s="43">
        <f ca="1">Integrale!R70</f>
        <v>1</v>
      </c>
      <c r="R43" s="43">
        <f ca="1">Integrale!S70</f>
        <v>1</v>
      </c>
      <c r="S43" s="43">
        <f ca="1">Integrale!T70</f>
        <v>1</v>
      </c>
      <c r="T43" s="43">
        <f ca="1">Integrale!U70</f>
        <v>0</v>
      </c>
      <c r="U43" s="61">
        <f t="shared" si="4"/>
        <v>8</v>
      </c>
      <c r="V43" s="61">
        <f t="shared" si="5"/>
        <v>0</v>
      </c>
    </row>
    <row r="44" spans="1:22" ht="17.25" thickTop="1" thickBot="1">
      <c r="A44" s="91"/>
      <c r="B44" s="9" t="s">
        <v>52</v>
      </c>
      <c r="C44" s="31">
        <v>1</v>
      </c>
      <c r="D44" s="43">
        <f ca="1">Integrale!E71</f>
        <v>1</v>
      </c>
      <c r="E44" s="43">
        <f ca="1">Integrale!F71</f>
        <v>1</v>
      </c>
      <c r="F44" s="43">
        <f ca="1">Integrale!G71</f>
        <v>1</v>
      </c>
      <c r="G44" s="43">
        <f ca="1">Integrale!H71</f>
        <v>1</v>
      </c>
      <c r="H44" s="43">
        <f ca="1">Integrale!I71</f>
        <v>1</v>
      </c>
      <c r="I44" s="43">
        <f ca="1">Integrale!J71</f>
        <v>1</v>
      </c>
      <c r="J44" s="43">
        <f ca="1">Integrale!K71</f>
        <v>1</v>
      </c>
      <c r="K44" s="43">
        <f ca="1">Integrale!L71</f>
        <v>1</v>
      </c>
      <c r="L44" s="43">
        <f ca="1">Integrale!M71</f>
        <v>1</v>
      </c>
      <c r="M44" s="43">
        <f ca="1">Integrale!N71</f>
        <v>1</v>
      </c>
      <c r="N44" s="43">
        <f ca="1">Integrale!O71</f>
        <v>1</v>
      </c>
      <c r="O44" s="43">
        <f ca="1">Integrale!P71</f>
        <v>1</v>
      </c>
      <c r="P44" s="43">
        <f ca="1">Integrale!Q71</f>
        <v>1</v>
      </c>
      <c r="Q44" s="43">
        <f ca="1">Integrale!R71</f>
        <v>1</v>
      </c>
      <c r="R44" s="43">
        <f ca="1">Integrale!S71</f>
        <v>1</v>
      </c>
      <c r="S44" s="43">
        <f ca="1">Integrale!T71</f>
        <v>1</v>
      </c>
      <c r="T44" s="43">
        <f ca="1">Integrale!U71</f>
        <v>1</v>
      </c>
      <c r="U44" s="61">
        <f t="shared" si="4"/>
        <v>17</v>
      </c>
      <c r="V44" s="61">
        <f t="shared" si="5"/>
        <v>0</v>
      </c>
    </row>
    <row r="45" spans="1:22" ht="16.5" thickBot="1">
      <c r="A45" s="91"/>
      <c r="B45" s="39" t="s">
        <v>53</v>
      </c>
      <c r="C45" s="30">
        <v>1</v>
      </c>
      <c r="D45" s="65">
        <v>0.5</v>
      </c>
      <c r="E45" s="65">
        <v>0.5</v>
      </c>
      <c r="F45" s="65">
        <v>0.5</v>
      </c>
      <c r="G45" s="65">
        <v>0.5</v>
      </c>
      <c r="H45" s="45">
        <v>1</v>
      </c>
      <c r="I45" s="65">
        <v>0.5</v>
      </c>
      <c r="J45" s="45">
        <v>0</v>
      </c>
      <c r="K45" s="45">
        <v>1</v>
      </c>
      <c r="L45" s="65">
        <v>0.5</v>
      </c>
      <c r="M45" s="71">
        <v>0.5</v>
      </c>
      <c r="N45" s="45">
        <v>1</v>
      </c>
      <c r="O45" s="45">
        <v>1</v>
      </c>
      <c r="P45" s="45">
        <v>1</v>
      </c>
      <c r="Q45" s="65">
        <v>0.5</v>
      </c>
      <c r="R45" s="45">
        <v>1</v>
      </c>
      <c r="S45" s="45">
        <v>1</v>
      </c>
      <c r="T45" s="66">
        <v>0.5</v>
      </c>
      <c r="U45" s="61">
        <f t="shared" si="4"/>
        <v>11.5</v>
      </c>
      <c r="V45" s="61">
        <f t="shared" si="5"/>
        <v>0</v>
      </c>
    </row>
    <row r="46" spans="1:22" ht="16.5" thickBot="1">
      <c r="A46" s="91"/>
      <c r="B46" s="9" t="s">
        <v>54</v>
      </c>
      <c r="C46" s="31">
        <v>1</v>
      </c>
      <c r="D46" s="45">
        <f ca="1">Integrale!E74</f>
        <v>0</v>
      </c>
      <c r="E46" s="45">
        <f ca="1">Integrale!F74</f>
        <v>1</v>
      </c>
      <c r="F46" s="45">
        <f ca="1">Integrale!G74</f>
        <v>1</v>
      </c>
      <c r="G46" s="45">
        <f ca="1">Integrale!H74</f>
        <v>1</v>
      </c>
      <c r="H46" s="45">
        <f ca="1">Integrale!I74</f>
        <v>1</v>
      </c>
      <c r="I46" s="45">
        <f ca="1">Integrale!J74</f>
        <v>1</v>
      </c>
      <c r="J46" s="45">
        <f ca="1">Integrale!K74</f>
        <v>0</v>
      </c>
      <c r="K46" s="45">
        <f ca="1">Integrale!L74</f>
        <v>1</v>
      </c>
      <c r="L46" s="45">
        <f ca="1">Integrale!M74</f>
        <v>1</v>
      </c>
      <c r="M46" s="45">
        <f ca="1">Integrale!N74</f>
        <v>1</v>
      </c>
      <c r="N46" s="45">
        <f ca="1">Integrale!O74</f>
        <v>1</v>
      </c>
      <c r="O46" s="45">
        <f ca="1">Integrale!P74</f>
        <v>1</v>
      </c>
      <c r="P46" s="45">
        <f ca="1">Integrale!Q74</f>
        <v>1</v>
      </c>
      <c r="Q46" s="45">
        <f ca="1">Integrale!R74</f>
        <v>1</v>
      </c>
      <c r="R46" s="45">
        <f ca="1">Integrale!S74</f>
        <v>1</v>
      </c>
      <c r="S46" s="45">
        <f ca="1">Integrale!T74</f>
        <v>1</v>
      </c>
      <c r="T46" s="45">
        <f ca="1">Integrale!U74</f>
        <v>1</v>
      </c>
      <c r="U46" s="61">
        <f t="shared" si="4"/>
        <v>15</v>
      </c>
      <c r="V46" s="61">
        <f t="shared" si="5"/>
        <v>0</v>
      </c>
    </row>
    <row r="47" spans="1:22" ht="16.5" thickBot="1">
      <c r="A47" s="91"/>
      <c r="B47" s="9" t="s">
        <v>55</v>
      </c>
      <c r="C47" s="31">
        <v>1</v>
      </c>
      <c r="D47" s="45">
        <f ca="1">Integrale!E75</f>
        <v>1</v>
      </c>
      <c r="E47" s="45">
        <f ca="1">Integrale!F75</f>
        <v>1</v>
      </c>
      <c r="F47" s="45">
        <f ca="1">Integrale!G75</f>
        <v>1</v>
      </c>
      <c r="G47" s="45">
        <f ca="1">Integrale!H75</f>
        <v>0</v>
      </c>
      <c r="H47" s="45">
        <f ca="1">Integrale!I75</f>
        <v>1</v>
      </c>
      <c r="I47" s="45">
        <f ca="1">Integrale!J75</f>
        <v>1</v>
      </c>
      <c r="J47" s="45">
        <f ca="1">Integrale!K75</f>
        <v>0</v>
      </c>
      <c r="K47" s="45">
        <f ca="1">Integrale!L75</f>
        <v>1</v>
      </c>
      <c r="L47" s="45">
        <f ca="1">Integrale!M75</f>
        <v>1</v>
      </c>
      <c r="M47" s="45">
        <f ca="1">Integrale!N75</f>
        <v>1</v>
      </c>
      <c r="N47" s="45">
        <f ca="1">Integrale!O75</f>
        <v>1</v>
      </c>
      <c r="O47" s="45">
        <f ca="1">Integrale!P75</f>
        <v>1</v>
      </c>
      <c r="P47" s="45">
        <f ca="1">Integrale!Q75</f>
        <v>1</v>
      </c>
      <c r="Q47" s="45">
        <f ca="1">Integrale!R75</f>
        <v>1</v>
      </c>
      <c r="R47" s="45">
        <f ca="1">Integrale!S75</f>
        <v>1</v>
      </c>
      <c r="S47" s="45">
        <f ca="1">Integrale!T75</f>
        <v>1</v>
      </c>
      <c r="T47" s="45">
        <f ca="1">Integrale!U75</f>
        <v>1</v>
      </c>
      <c r="U47" s="61">
        <f t="shared" si="4"/>
        <v>15</v>
      </c>
      <c r="V47" s="61">
        <f t="shared" si="5"/>
        <v>0</v>
      </c>
    </row>
    <row r="48" spans="1:22" ht="16.5" thickBot="1">
      <c r="A48" s="91"/>
      <c r="B48" s="9" t="s">
        <v>56</v>
      </c>
      <c r="C48" s="31">
        <v>1</v>
      </c>
      <c r="D48" s="45">
        <f ca="1">Integrale!E76</f>
        <v>1</v>
      </c>
      <c r="E48" s="45">
        <f ca="1">Integrale!F76</f>
        <v>1</v>
      </c>
      <c r="F48" s="45">
        <f ca="1">Integrale!G76</f>
        <v>1</v>
      </c>
      <c r="G48" s="45">
        <f ca="1">Integrale!H76</f>
        <v>1</v>
      </c>
      <c r="H48" s="45">
        <f ca="1">Integrale!I76</f>
        <v>1</v>
      </c>
      <c r="I48" s="45">
        <f ca="1">Integrale!J76</f>
        <v>0</v>
      </c>
      <c r="J48" s="45">
        <f ca="1">Integrale!K76</f>
        <v>0</v>
      </c>
      <c r="K48" s="45">
        <f ca="1">Integrale!L76</f>
        <v>0</v>
      </c>
      <c r="L48" s="45">
        <f ca="1">Integrale!M76</f>
        <v>0</v>
      </c>
      <c r="M48" s="45">
        <f ca="1">Integrale!N76</f>
        <v>1</v>
      </c>
      <c r="N48" s="45">
        <f ca="1">Integrale!O76</f>
        <v>1</v>
      </c>
      <c r="O48" s="45">
        <f ca="1">Integrale!P76</f>
        <v>1</v>
      </c>
      <c r="P48" s="45">
        <f ca="1">Integrale!Q76</f>
        <v>0</v>
      </c>
      <c r="Q48" s="45">
        <f ca="1">Integrale!R76</f>
        <v>1</v>
      </c>
      <c r="R48" s="45">
        <f ca="1">Integrale!S76</f>
        <v>0</v>
      </c>
      <c r="S48" s="45">
        <f ca="1">Integrale!T76</f>
        <v>1</v>
      </c>
      <c r="T48" s="45">
        <f ca="1">Integrale!U76</f>
        <v>1</v>
      </c>
      <c r="U48" s="61">
        <f t="shared" si="4"/>
        <v>11</v>
      </c>
      <c r="V48" s="61">
        <f t="shared" si="5"/>
        <v>0</v>
      </c>
    </row>
    <row r="49" spans="1:22" ht="16.5" thickBot="1">
      <c r="A49" s="92"/>
      <c r="B49" s="40" t="s">
        <v>57</v>
      </c>
      <c r="C49" s="34">
        <v>1</v>
      </c>
      <c r="D49" s="50">
        <v>1</v>
      </c>
      <c r="E49" s="65">
        <v>0.8</v>
      </c>
      <c r="F49" s="65">
        <v>0.8</v>
      </c>
      <c r="G49" s="65">
        <v>0.8</v>
      </c>
      <c r="H49" s="50">
        <v>1</v>
      </c>
      <c r="I49" s="65">
        <v>0.6</v>
      </c>
      <c r="J49" s="65">
        <v>0.6</v>
      </c>
      <c r="K49" s="65">
        <v>0.6</v>
      </c>
      <c r="L49" s="65">
        <v>0.8</v>
      </c>
      <c r="M49" s="72">
        <v>1</v>
      </c>
      <c r="N49" s="50">
        <v>1</v>
      </c>
      <c r="O49" s="65">
        <v>0.6</v>
      </c>
      <c r="P49" s="45">
        <v>1</v>
      </c>
      <c r="Q49" s="45">
        <v>1</v>
      </c>
      <c r="R49" s="65">
        <v>0.8</v>
      </c>
      <c r="S49" s="50">
        <v>1</v>
      </c>
      <c r="T49" s="60">
        <v>1</v>
      </c>
      <c r="U49" s="61">
        <f t="shared" si="4"/>
        <v>14.4</v>
      </c>
      <c r="V49" s="61">
        <f t="shared" si="5"/>
        <v>0</v>
      </c>
    </row>
    <row r="50" spans="1:22" ht="17.25" thickTop="1" thickBot="1">
      <c r="A50" s="21"/>
      <c r="B50" s="22"/>
      <c r="C50" s="21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62"/>
      <c r="V50" s="62"/>
    </row>
    <row r="51" spans="1:22" ht="17.25" thickTop="1" thickBot="1">
      <c r="A51" s="90" t="s">
        <v>63</v>
      </c>
      <c r="B51" s="6" t="s">
        <v>58</v>
      </c>
      <c r="C51" s="27">
        <v>1</v>
      </c>
      <c r="D51" s="43">
        <f ca="1">Integrale!E83</f>
        <v>0</v>
      </c>
      <c r="E51" s="43">
        <f ca="1">Integrale!F83</f>
        <v>1</v>
      </c>
      <c r="F51" s="43">
        <f ca="1">Integrale!G83</f>
        <v>1</v>
      </c>
      <c r="G51" s="43">
        <f ca="1">Integrale!H83</f>
        <v>0</v>
      </c>
      <c r="H51" s="43">
        <f ca="1">Integrale!I83</f>
        <v>0</v>
      </c>
      <c r="I51" s="43">
        <f ca="1">Integrale!J83</f>
        <v>0</v>
      </c>
      <c r="J51" s="43" t="str">
        <f ca="1">Integrale!K83</f>
        <v>N</v>
      </c>
      <c r="K51" s="43">
        <f ca="1">Integrale!L83</f>
        <v>0</v>
      </c>
      <c r="L51" s="43">
        <f ca="1">Integrale!M83</f>
        <v>0</v>
      </c>
      <c r="M51" s="43">
        <f ca="1">Integrale!N83</f>
        <v>0</v>
      </c>
      <c r="N51" s="43">
        <f ca="1">Integrale!O83</f>
        <v>1</v>
      </c>
      <c r="O51" s="43">
        <f ca="1">Integrale!P83</f>
        <v>0</v>
      </c>
      <c r="P51" s="43">
        <f ca="1">Integrale!Q83</f>
        <v>0</v>
      </c>
      <c r="Q51" s="43">
        <f ca="1">Integrale!R83</f>
        <v>0</v>
      </c>
      <c r="R51" s="43">
        <f ca="1">Integrale!S83</f>
        <v>0</v>
      </c>
      <c r="S51" s="43">
        <f ca="1">Integrale!T83</f>
        <v>1</v>
      </c>
      <c r="T51" s="43">
        <f ca="1">Integrale!U83</f>
        <v>0</v>
      </c>
      <c r="U51" s="61">
        <f>SUM(D51:T51)</f>
        <v>4</v>
      </c>
      <c r="V51" s="61">
        <f>COUNTIF(D51:T51,"N")</f>
        <v>1</v>
      </c>
    </row>
    <row r="52" spans="1:22" ht="17.25" thickTop="1" thickBot="1">
      <c r="A52" s="91"/>
      <c r="B52" s="9" t="s">
        <v>59</v>
      </c>
      <c r="C52" s="31">
        <v>1</v>
      </c>
      <c r="D52" s="43">
        <f ca="1">Integrale!E84</f>
        <v>1</v>
      </c>
      <c r="E52" s="43">
        <f ca="1">Integrale!F84</f>
        <v>1</v>
      </c>
      <c r="F52" s="43">
        <f ca="1">Integrale!G84</f>
        <v>1</v>
      </c>
      <c r="G52" s="43">
        <f ca="1">Integrale!H84</f>
        <v>1</v>
      </c>
      <c r="H52" s="43">
        <f ca="1">Integrale!I84</f>
        <v>0</v>
      </c>
      <c r="I52" s="43">
        <f ca="1">Integrale!J84</f>
        <v>1</v>
      </c>
      <c r="J52" s="43" t="str">
        <f ca="1">Integrale!K84</f>
        <v>N</v>
      </c>
      <c r="K52" s="43">
        <f ca="1">Integrale!L84</f>
        <v>1</v>
      </c>
      <c r="L52" s="43">
        <f ca="1">Integrale!M84</f>
        <v>0</v>
      </c>
      <c r="M52" s="43">
        <f ca="1">Integrale!N84</f>
        <v>1</v>
      </c>
      <c r="N52" s="43">
        <f ca="1">Integrale!O84</f>
        <v>1</v>
      </c>
      <c r="O52" s="43">
        <f ca="1">Integrale!P84</f>
        <v>1</v>
      </c>
      <c r="P52" s="43">
        <f ca="1">Integrale!Q84</f>
        <v>1</v>
      </c>
      <c r="Q52" s="43">
        <f ca="1">Integrale!R84</f>
        <v>1</v>
      </c>
      <c r="R52" s="43">
        <f ca="1">Integrale!S84</f>
        <v>1</v>
      </c>
      <c r="S52" s="43">
        <f ca="1">Integrale!T84</f>
        <v>1</v>
      </c>
      <c r="T52" s="43">
        <f ca="1">Integrale!U84</f>
        <v>1</v>
      </c>
      <c r="U52" s="61">
        <f>SUM(D52:T52)</f>
        <v>14</v>
      </c>
      <c r="V52" s="61">
        <f>COUNTIF(D52:T52,"N")</f>
        <v>1</v>
      </c>
    </row>
    <row r="53" spans="1:22" ht="16.5" thickBot="1">
      <c r="A53" s="91"/>
      <c r="B53" s="39" t="s">
        <v>60</v>
      </c>
      <c r="C53" s="30">
        <v>1</v>
      </c>
      <c r="D53" s="65">
        <v>0.75</v>
      </c>
      <c r="E53" s="65">
        <v>0.5</v>
      </c>
      <c r="F53" s="65">
        <v>0.5</v>
      </c>
      <c r="G53" s="65">
        <v>0.75</v>
      </c>
      <c r="H53" s="65">
        <v>0.5</v>
      </c>
      <c r="I53" s="44">
        <v>1</v>
      </c>
      <c r="J53" s="44" t="s">
        <v>95</v>
      </c>
      <c r="K53" s="44">
        <v>1</v>
      </c>
      <c r="L53" s="65">
        <v>0.5</v>
      </c>
      <c r="M53" s="71">
        <v>0.5</v>
      </c>
      <c r="N53" s="45">
        <v>1</v>
      </c>
      <c r="O53" s="65">
        <v>0.75</v>
      </c>
      <c r="P53" s="65">
        <v>0.5</v>
      </c>
      <c r="Q53" s="44">
        <v>1</v>
      </c>
      <c r="R53" s="44">
        <v>0.75</v>
      </c>
      <c r="S53" s="44">
        <v>1</v>
      </c>
      <c r="T53" s="57">
        <v>1</v>
      </c>
      <c r="U53" s="61">
        <f>SUM(D53:T53)</f>
        <v>12</v>
      </c>
      <c r="V53" s="61">
        <f>COUNTIF(D53:T53,"N")</f>
        <v>1</v>
      </c>
    </row>
    <row r="54" spans="1:22" ht="16.5" thickBot="1">
      <c r="A54" s="91"/>
      <c r="B54" s="9" t="s">
        <v>61</v>
      </c>
      <c r="C54" s="31">
        <v>1</v>
      </c>
      <c r="D54" s="45">
        <f ca="1">Integrale!E89</f>
        <v>1</v>
      </c>
      <c r="E54" s="45">
        <f ca="1">Integrale!F89</f>
        <v>1</v>
      </c>
      <c r="F54" s="45">
        <f ca="1">Integrale!G89</f>
        <v>1</v>
      </c>
      <c r="G54" s="45">
        <f ca="1">Integrale!H89</f>
        <v>1</v>
      </c>
      <c r="H54" s="45">
        <f ca="1">Integrale!I89</f>
        <v>1</v>
      </c>
      <c r="I54" s="45">
        <f ca="1">Integrale!J89</f>
        <v>1</v>
      </c>
      <c r="J54" s="45" t="str">
        <f ca="1">Integrale!K89</f>
        <v>N</v>
      </c>
      <c r="K54" s="45">
        <f ca="1">Integrale!L89</f>
        <v>1</v>
      </c>
      <c r="L54" s="45">
        <f ca="1">Integrale!M89</f>
        <v>1</v>
      </c>
      <c r="M54" s="45">
        <f ca="1">Integrale!N89</f>
        <v>1</v>
      </c>
      <c r="N54" s="45">
        <f ca="1">Integrale!O89</f>
        <v>1</v>
      </c>
      <c r="O54" s="45">
        <f ca="1">Integrale!P89</f>
        <v>1</v>
      </c>
      <c r="P54" s="45">
        <f ca="1">Integrale!Q89</f>
        <v>1</v>
      </c>
      <c r="Q54" s="45">
        <f ca="1">Integrale!R89</f>
        <v>1</v>
      </c>
      <c r="R54" s="45">
        <f ca="1">Integrale!S89</f>
        <v>1</v>
      </c>
      <c r="S54" s="45">
        <f ca="1">Integrale!T89</f>
        <v>1</v>
      </c>
      <c r="T54" s="45">
        <f ca="1">Integrale!U89</f>
        <v>1</v>
      </c>
      <c r="U54" s="61">
        <f>SUM(D54:T54)</f>
        <v>16</v>
      </c>
      <c r="V54" s="61">
        <f>COUNTIF(D54:T54,"N")</f>
        <v>1</v>
      </c>
    </row>
    <row r="55" spans="1:22" ht="16.5" thickBot="1">
      <c r="A55" s="92"/>
      <c r="B55" s="10" t="s">
        <v>62</v>
      </c>
      <c r="C55" s="32">
        <v>1</v>
      </c>
      <c r="D55" s="45">
        <f ca="1">Integrale!E90</f>
        <v>1</v>
      </c>
      <c r="E55" s="45">
        <f ca="1">Integrale!F90</f>
        <v>1</v>
      </c>
      <c r="F55" s="45">
        <f ca="1">Integrale!G90</f>
        <v>1</v>
      </c>
      <c r="G55" s="45">
        <f ca="1">Integrale!H90</f>
        <v>1</v>
      </c>
      <c r="H55" s="45">
        <f ca="1">Integrale!I90</f>
        <v>1</v>
      </c>
      <c r="I55" s="45">
        <f ca="1">Integrale!J90</f>
        <v>0</v>
      </c>
      <c r="J55" s="45" t="str">
        <f ca="1">Integrale!K90</f>
        <v>N</v>
      </c>
      <c r="K55" s="45">
        <f ca="1">Integrale!L90</f>
        <v>0</v>
      </c>
      <c r="L55" s="45">
        <f ca="1">Integrale!M90</f>
        <v>1</v>
      </c>
      <c r="M55" s="45">
        <f ca="1">Integrale!N90</f>
        <v>1</v>
      </c>
      <c r="N55" s="45">
        <f ca="1">Integrale!O90</f>
        <v>1</v>
      </c>
      <c r="O55" s="45">
        <f ca="1">Integrale!P90</f>
        <v>1</v>
      </c>
      <c r="P55" s="45">
        <f ca="1">Integrale!Q90</f>
        <v>0</v>
      </c>
      <c r="Q55" s="45">
        <f ca="1">Integrale!R90</f>
        <v>1</v>
      </c>
      <c r="R55" s="45">
        <f ca="1">Integrale!S90</f>
        <v>1</v>
      </c>
      <c r="S55" s="45">
        <f ca="1">Integrale!T90</f>
        <v>1</v>
      </c>
      <c r="T55" s="45">
        <f ca="1">Integrale!U90</f>
        <v>1</v>
      </c>
      <c r="U55" s="61">
        <f>SUM(D55:T55)</f>
        <v>13</v>
      </c>
      <c r="V55" s="61">
        <f>COUNTIF(D55:T55,"N")</f>
        <v>1</v>
      </c>
    </row>
    <row r="56" spans="1:22" ht="17.25" thickTop="1" thickBot="1">
      <c r="A56" s="21"/>
      <c r="B56" s="22"/>
      <c r="C56" s="21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62"/>
      <c r="V56" s="62"/>
    </row>
    <row r="57" spans="1:22" ht="17.25" thickTop="1" thickBot="1">
      <c r="A57" s="90" t="s">
        <v>82</v>
      </c>
      <c r="B57" s="6" t="s">
        <v>64</v>
      </c>
      <c r="C57" s="27">
        <v>1</v>
      </c>
      <c r="D57" s="43">
        <f ca="1">Integrale!E92</f>
        <v>1</v>
      </c>
      <c r="E57" s="43">
        <f ca="1">Integrale!F92</f>
        <v>1</v>
      </c>
      <c r="F57" s="43">
        <f ca="1">Integrale!G92</f>
        <v>1</v>
      </c>
      <c r="G57" s="43">
        <f ca="1">Integrale!H92</f>
        <v>1</v>
      </c>
      <c r="H57" s="43">
        <f ca="1">Integrale!I92</f>
        <v>1</v>
      </c>
      <c r="I57" s="43">
        <f ca="1">Integrale!J92</f>
        <v>1</v>
      </c>
      <c r="J57" s="43" t="str">
        <f ca="1">Integrale!K92</f>
        <v>N</v>
      </c>
      <c r="K57" s="43">
        <f ca="1">Integrale!L92</f>
        <v>1</v>
      </c>
      <c r="L57" s="43">
        <f ca="1">Integrale!M92</f>
        <v>1</v>
      </c>
      <c r="M57" s="43">
        <f ca="1">Integrale!N92</f>
        <v>1</v>
      </c>
      <c r="N57" s="43">
        <f ca="1">Integrale!O92</f>
        <v>1</v>
      </c>
      <c r="O57" s="43">
        <f ca="1">Integrale!P92</f>
        <v>0</v>
      </c>
      <c r="P57" s="43">
        <f ca="1">Integrale!Q92</f>
        <v>1</v>
      </c>
      <c r="Q57" s="43">
        <f ca="1">Integrale!R92</f>
        <v>1</v>
      </c>
      <c r="R57" s="43">
        <f ca="1">Integrale!S92</f>
        <v>1</v>
      </c>
      <c r="S57" s="43">
        <f ca="1">Integrale!T92</f>
        <v>1</v>
      </c>
      <c r="T57" s="43">
        <f ca="1">Integrale!U92</f>
        <v>1</v>
      </c>
      <c r="U57" s="61">
        <f t="shared" ref="U57:U66" si="6">SUM(D57:T57)</f>
        <v>15</v>
      </c>
      <c r="V57" s="61">
        <f t="shared" ref="V57:V66" si="7">COUNTIF(D57:T57,"N")</f>
        <v>1</v>
      </c>
    </row>
    <row r="58" spans="1:22" ht="17.25" thickTop="1" thickBot="1">
      <c r="A58" s="91"/>
      <c r="B58" s="9" t="s">
        <v>65</v>
      </c>
      <c r="C58" s="31">
        <v>1</v>
      </c>
      <c r="D58" s="43">
        <f ca="1">Integrale!E93</f>
        <v>0</v>
      </c>
      <c r="E58" s="43">
        <f ca="1">Integrale!F93</f>
        <v>1</v>
      </c>
      <c r="F58" s="43">
        <f ca="1">Integrale!G93</f>
        <v>1</v>
      </c>
      <c r="G58" s="43">
        <f ca="1">Integrale!H93</f>
        <v>1</v>
      </c>
      <c r="H58" s="43">
        <f ca="1">Integrale!I93</f>
        <v>0</v>
      </c>
      <c r="I58" s="43">
        <f ca="1">Integrale!J93</f>
        <v>1</v>
      </c>
      <c r="J58" s="43" t="str">
        <f ca="1">Integrale!K93</f>
        <v>N</v>
      </c>
      <c r="K58" s="43">
        <f ca="1">Integrale!L93</f>
        <v>1</v>
      </c>
      <c r="L58" s="43">
        <f ca="1">Integrale!M93</f>
        <v>0</v>
      </c>
      <c r="M58" s="43">
        <f ca="1">Integrale!N93</f>
        <v>0</v>
      </c>
      <c r="N58" s="43">
        <f ca="1">Integrale!O93</f>
        <v>1</v>
      </c>
      <c r="O58" s="43">
        <f ca="1">Integrale!P93</f>
        <v>0</v>
      </c>
      <c r="P58" s="43">
        <f ca="1">Integrale!Q93</f>
        <v>1</v>
      </c>
      <c r="Q58" s="43">
        <f ca="1">Integrale!R93</f>
        <v>0</v>
      </c>
      <c r="R58" s="43">
        <f ca="1">Integrale!S93</f>
        <v>1</v>
      </c>
      <c r="S58" s="43">
        <f ca="1">Integrale!T93</f>
        <v>1</v>
      </c>
      <c r="T58" s="43">
        <f ca="1">Integrale!U93</f>
        <v>1</v>
      </c>
      <c r="U58" s="61">
        <f t="shared" si="6"/>
        <v>10</v>
      </c>
      <c r="V58" s="61">
        <f t="shared" si="7"/>
        <v>1</v>
      </c>
    </row>
    <row r="59" spans="1:22" ht="16.5" thickBot="1">
      <c r="A59" s="91"/>
      <c r="B59" s="39" t="s">
        <v>66</v>
      </c>
      <c r="C59" s="30">
        <v>1</v>
      </c>
      <c r="D59" s="65">
        <v>0.5</v>
      </c>
      <c r="E59" s="65">
        <v>0.5</v>
      </c>
      <c r="F59" s="65">
        <v>0.5</v>
      </c>
      <c r="G59" s="65">
        <v>0.83</v>
      </c>
      <c r="H59" s="65">
        <v>0.83</v>
      </c>
      <c r="I59" s="65">
        <v>0.83</v>
      </c>
      <c r="J59" s="65" t="s">
        <v>95</v>
      </c>
      <c r="K59" s="65">
        <v>0.83</v>
      </c>
      <c r="L59" s="65">
        <v>0.83</v>
      </c>
      <c r="M59" s="65">
        <v>0.66</v>
      </c>
      <c r="N59" s="65">
        <v>0.83</v>
      </c>
      <c r="O59" s="65">
        <v>0.5</v>
      </c>
      <c r="P59" s="45">
        <v>1</v>
      </c>
      <c r="Q59" s="65">
        <v>0.66</v>
      </c>
      <c r="R59" s="65">
        <v>0.66</v>
      </c>
      <c r="S59" s="65">
        <v>0.66</v>
      </c>
      <c r="T59" s="66">
        <v>0.66</v>
      </c>
      <c r="U59" s="61">
        <f t="shared" si="6"/>
        <v>11.280000000000001</v>
      </c>
      <c r="V59" s="61">
        <f t="shared" si="7"/>
        <v>1</v>
      </c>
    </row>
    <row r="60" spans="1:22" ht="16.5" thickBot="1">
      <c r="A60" s="91"/>
      <c r="B60" s="9" t="s">
        <v>67</v>
      </c>
      <c r="C60" s="31">
        <v>1</v>
      </c>
      <c r="D60" s="45">
        <f ca="1">Integrale!E100</f>
        <v>0</v>
      </c>
      <c r="E60" s="45">
        <f ca="1">Integrale!F100</f>
        <v>0</v>
      </c>
      <c r="F60" s="45">
        <f ca="1">Integrale!G100</f>
        <v>0</v>
      </c>
      <c r="G60" s="45">
        <f ca="1">Integrale!H100</f>
        <v>1</v>
      </c>
      <c r="H60" s="45">
        <f ca="1">Integrale!I100</f>
        <v>0</v>
      </c>
      <c r="I60" s="45">
        <f ca="1">Integrale!J100</f>
        <v>0</v>
      </c>
      <c r="J60" s="45" t="str">
        <f ca="1">Integrale!K100</f>
        <v>N</v>
      </c>
      <c r="K60" s="45">
        <f ca="1">Integrale!L100</f>
        <v>0</v>
      </c>
      <c r="L60" s="45">
        <f ca="1">Integrale!M100</f>
        <v>0</v>
      </c>
      <c r="M60" s="45">
        <f ca="1">Integrale!N100</f>
        <v>0</v>
      </c>
      <c r="N60" s="45">
        <f ca="1">Integrale!O100</f>
        <v>0</v>
      </c>
      <c r="O60" s="45">
        <f ca="1">Integrale!P100</f>
        <v>0</v>
      </c>
      <c r="P60" s="45">
        <f ca="1">Integrale!Q100</f>
        <v>1</v>
      </c>
      <c r="Q60" s="45">
        <f ca="1">Integrale!R100</f>
        <v>0</v>
      </c>
      <c r="R60" s="45">
        <f ca="1">Integrale!S100</f>
        <v>0</v>
      </c>
      <c r="S60" s="45">
        <f ca="1">Integrale!T100</f>
        <v>1</v>
      </c>
      <c r="T60" s="45">
        <f ca="1">Integrale!U100</f>
        <v>1</v>
      </c>
      <c r="U60" s="61">
        <f t="shared" si="6"/>
        <v>4</v>
      </c>
      <c r="V60" s="61">
        <f t="shared" si="7"/>
        <v>1</v>
      </c>
    </row>
    <row r="61" spans="1:22" ht="16.5" thickBot="1">
      <c r="A61" s="91"/>
      <c r="B61" s="9" t="s">
        <v>68</v>
      </c>
      <c r="C61" s="31">
        <v>1</v>
      </c>
      <c r="D61" s="45">
        <f ca="1">Integrale!E101</f>
        <v>0</v>
      </c>
      <c r="E61" s="45" t="str">
        <f ca="1">Integrale!F101</f>
        <v>N</v>
      </c>
      <c r="F61" s="45">
        <f ca="1">Integrale!G101</f>
        <v>1</v>
      </c>
      <c r="G61" s="45">
        <f ca="1">Integrale!H101</f>
        <v>0</v>
      </c>
      <c r="H61" s="45">
        <f ca="1">Integrale!I101</f>
        <v>1</v>
      </c>
      <c r="I61" s="45">
        <f ca="1">Integrale!J101</f>
        <v>0</v>
      </c>
      <c r="J61" s="45" t="str">
        <f ca="1">Integrale!K101</f>
        <v>N</v>
      </c>
      <c r="K61" s="45">
        <f ca="1">Integrale!L101</f>
        <v>0</v>
      </c>
      <c r="L61" s="45">
        <f ca="1">Integrale!M101</f>
        <v>0</v>
      </c>
      <c r="M61" s="45">
        <f ca="1">Integrale!N101</f>
        <v>1</v>
      </c>
      <c r="N61" s="45">
        <f ca="1">Integrale!O101</f>
        <v>1</v>
      </c>
      <c r="O61" s="45">
        <f ca="1">Integrale!P101</f>
        <v>1</v>
      </c>
      <c r="P61" s="45">
        <f ca="1">Integrale!Q101</f>
        <v>1</v>
      </c>
      <c r="Q61" s="45">
        <f ca="1">Integrale!R101</f>
        <v>1</v>
      </c>
      <c r="R61" s="45">
        <f ca="1">Integrale!S101</f>
        <v>0</v>
      </c>
      <c r="S61" s="45">
        <f ca="1">Integrale!T101</f>
        <v>1</v>
      </c>
      <c r="T61" s="45">
        <f ca="1">Integrale!U101</f>
        <v>0</v>
      </c>
      <c r="U61" s="61">
        <f t="shared" si="6"/>
        <v>8</v>
      </c>
      <c r="V61" s="61">
        <f t="shared" si="7"/>
        <v>2</v>
      </c>
    </row>
    <row r="62" spans="1:22" ht="16.5" thickBot="1">
      <c r="A62" s="91"/>
      <c r="B62" s="9" t="s">
        <v>69</v>
      </c>
      <c r="C62" s="31">
        <v>1</v>
      </c>
      <c r="D62" s="45">
        <f ca="1">Integrale!E102</f>
        <v>1</v>
      </c>
      <c r="E62" s="45" t="str">
        <f ca="1">Integrale!F102</f>
        <v>N</v>
      </c>
      <c r="F62" s="45">
        <f ca="1">Integrale!G102</f>
        <v>1</v>
      </c>
      <c r="G62" s="45">
        <f ca="1">Integrale!H102</f>
        <v>1</v>
      </c>
      <c r="H62" s="45">
        <f ca="1">Integrale!I102</f>
        <v>1</v>
      </c>
      <c r="I62" s="45">
        <f ca="1">Integrale!J102</f>
        <v>1</v>
      </c>
      <c r="J62" s="45" t="str">
        <f ca="1">Integrale!K102</f>
        <v>N</v>
      </c>
      <c r="K62" s="45">
        <f ca="1">Integrale!L102</f>
        <v>1</v>
      </c>
      <c r="L62" s="45">
        <f ca="1">Integrale!M102</f>
        <v>1</v>
      </c>
      <c r="M62" s="45">
        <f ca="1">Integrale!N102</f>
        <v>1</v>
      </c>
      <c r="N62" s="45">
        <f ca="1">Integrale!O102</f>
        <v>1</v>
      </c>
      <c r="O62" s="45">
        <f ca="1">Integrale!P102</f>
        <v>1</v>
      </c>
      <c r="P62" s="45">
        <f ca="1">Integrale!Q102</f>
        <v>1</v>
      </c>
      <c r="Q62" s="45">
        <f ca="1">Integrale!R102</f>
        <v>1</v>
      </c>
      <c r="R62" s="45">
        <f ca="1">Integrale!S102</f>
        <v>1</v>
      </c>
      <c r="S62" s="45">
        <f ca="1">Integrale!T102</f>
        <v>1</v>
      </c>
      <c r="T62" s="45">
        <f ca="1">Integrale!U102</f>
        <v>1</v>
      </c>
      <c r="U62" s="61">
        <f t="shared" si="6"/>
        <v>15</v>
      </c>
      <c r="V62" s="61">
        <f t="shared" si="7"/>
        <v>2</v>
      </c>
    </row>
    <row r="63" spans="1:22" ht="16.5" thickBot="1">
      <c r="A63" s="91"/>
      <c r="B63" s="39" t="s">
        <v>70</v>
      </c>
      <c r="C63" s="30">
        <v>1</v>
      </c>
      <c r="D63" s="44">
        <v>0</v>
      </c>
      <c r="E63" s="44" t="s">
        <v>95</v>
      </c>
      <c r="F63" s="44">
        <v>1</v>
      </c>
      <c r="G63" s="44">
        <v>1</v>
      </c>
      <c r="H63" s="44">
        <v>0.75</v>
      </c>
      <c r="I63" s="44">
        <v>0.5</v>
      </c>
      <c r="J63" s="44" t="s">
        <v>95</v>
      </c>
      <c r="K63" s="44">
        <v>1</v>
      </c>
      <c r="L63" s="44">
        <v>0.75</v>
      </c>
      <c r="M63" s="44">
        <v>0.75</v>
      </c>
      <c r="N63" s="44">
        <v>0.5</v>
      </c>
      <c r="O63" s="44">
        <v>0.75</v>
      </c>
      <c r="P63" s="44">
        <v>0.75</v>
      </c>
      <c r="Q63" s="44">
        <v>0.75</v>
      </c>
      <c r="R63" s="44">
        <v>1</v>
      </c>
      <c r="S63" s="44">
        <v>1</v>
      </c>
      <c r="T63" s="57">
        <v>1</v>
      </c>
      <c r="U63" s="61">
        <f t="shared" si="6"/>
        <v>11.5</v>
      </c>
      <c r="V63" s="61">
        <f t="shared" si="7"/>
        <v>2</v>
      </c>
    </row>
    <row r="64" spans="1:22" ht="16.5" thickBot="1">
      <c r="A64" s="91"/>
      <c r="B64" s="39" t="s">
        <v>71</v>
      </c>
      <c r="C64" s="30">
        <v>1</v>
      </c>
      <c r="D64" s="44">
        <v>1</v>
      </c>
      <c r="E64" s="44" t="s">
        <v>95</v>
      </c>
      <c r="F64" s="44" t="s">
        <v>95</v>
      </c>
      <c r="G64" s="44">
        <v>1</v>
      </c>
      <c r="H64" s="44">
        <v>1</v>
      </c>
      <c r="I64" s="44">
        <v>0.33</v>
      </c>
      <c r="J64" s="44" t="s">
        <v>95</v>
      </c>
      <c r="K64" s="44">
        <v>1</v>
      </c>
      <c r="L64" s="44">
        <v>1</v>
      </c>
      <c r="M64" s="44">
        <v>1</v>
      </c>
      <c r="N64" s="44">
        <v>1</v>
      </c>
      <c r="O64" s="44">
        <v>1</v>
      </c>
      <c r="P64" s="44">
        <v>1</v>
      </c>
      <c r="Q64" s="44">
        <v>1</v>
      </c>
      <c r="R64" s="44">
        <v>1</v>
      </c>
      <c r="S64" s="44">
        <v>0.66</v>
      </c>
      <c r="T64" s="57">
        <v>1</v>
      </c>
      <c r="U64" s="61">
        <f t="shared" si="6"/>
        <v>12.99</v>
      </c>
      <c r="V64" s="61">
        <f t="shared" si="7"/>
        <v>3</v>
      </c>
    </row>
    <row r="65" spans="1:22" ht="16.5" thickBot="1">
      <c r="A65" s="91"/>
      <c r="B65" s="9" t="s">
        <v>72</v>
      </c>
      <c r="C65" s="31">
        <v>1</v>
      </c>
      <c r="D65" s="45">
        <f ca="1">Integrale!E110</f>
        <v>1</v>
      </c>
      <c r="E65" s="45">
        <f ca="1">Integrale!F110</f>
        <v>0</v>
      </c>
      <c r="F65" s="45">
        <f ca="1">Integrale!G110</f>
        <v>1</v>
      </c>
      <c r="G65" s="45">
        <f ca="1">Integrale!H110</f>
        <v>1</v>
      </c>
      <c r="H65" s="45">
        <f ca="1">Integrale!I110</f>
        <v>1</v>
      </c>
      <c r="I65" s="45">
        <f ca="1">Integrale!J110</f>
        <v>1</v>
      </c>
      <c r="J65" s="45" t="str">
        <f ca="1">Integrale!K110</f>
        <v>N</v>
      </c>
      <c r="K65" s="45">
        <f ca="1">Integrale!L110</f>
        <v>0</v>
      </c>
      <c r="L65" s="45">
        <f ca="1">Integrale!M110</f>
        <v>0</v>
      </c>
      <c r="M65" s="45">
        <f ca="1">Integrale!N110</f>
        <v>1</v>
      </c>
      <c r="N65" s="45">
        <f ca="1">Integrale!O110</f>
        <v>1</v>
      </c>
      <c r="O65" s="45">
        <f ca="1">Integrale!P110</f>
        <v>1</v>
      </c>
      <c r="P65" s="45">
        <f ca="1">Integrale!Q110</f>
        <v>1</v>
      </c>
      <c r="Q65" s="45">
        <f ca="1">Integrale!R110</f>
        <v>1</v>
      </c>
      <c r="R65" s="45">
        <f ca="1">Integrale!S110</f>
        <v>1</v>
      </c>
      <c r="S65" s="45">
        <f ca="1">Integrale!T110</f>
        <v>1</v>
      </c>
      <c r="T65" s="45">
        <f ca="1">Integrale!U110</f>
        <v>1</v>
      </c>
      <c r="U65" s="61">
        <f t="shared" si="6"/>
        <v>13</v>
      </c>
      <c r="V65" s="61">
        <f t="shared" si="7"/>
        <v>1</v>
      </c>
    </row>
    <row r="66" spans="1:22" ht="16.5" thickBot="1">
      <c r="A66" s="92"/>
      <c r="B66" s="37" t="s">
        <v>73</v>
      </c>
      <c r="C66" s="32">
        <v>1</v>
      </c>
      <c r="D66" s="46">
        <v>1</v>
      </c>
      <c r="E66" s="46" t="s">
        <v>75</v>
      </c>
      <c r="F66" s="46" t="s">
        <v>75</v>
      </c>
      <c r="G66" s="46">
        <v>1</v>
      </c>
      <c r="H66" s="46">
        <v>1</v>
      </c>
      <c r="I66" s="46">
        <v>1</v>
      </c>
      <c r="J66" s="46" t="s">
        <v>75</v>
      </c>
      <c r="K66" s="46">
        <v>1</v>
      </c>
      <c r="L66" s="46">
        <v>0</v>
      </c>
      <c r="M66" s="46">
        <v>1</v>
      </c>
      <c r="N66" s="46">
        <v>1</v>
      </c>
      <c r="O66" s="46">
        <v>0</v>
      </c>
      <c r="P66" s="46">
        <v>1</v>
      </c>
      <c r="Q66" s="46">
        <v>1</v>
      </c>
      <c r="R66" s="46">
        <v>1</v>
      </c>
      <c r="S66" s="46">
        <v>1</v>
      </c>
      <c r="T66" s="58" t="s">
        <v>95</v>
      </c>
      <c r="U66" s="61">
        <f t="shared" si="6"/>
        <v>11</v>
      </c>
      <c r="V66" s="61">
        <f t="shared" si="7"/>
        <v>4</v>
      </c>
    </row>
    <row r="67" spans="1:22" ht="16.5" thickTop="1">
      <c r="A67" s="1"/>
      <c r="B67" s="14" t="s">
        <v>85</v>
      </c>
      <c r="C67" s="26">
        <f t="shared" ref="C67:T67" si="8">SUM(C2:C66)</f>
        <v>60</v>
      </c>
      <c r="D67" s="42">
        <f t="shared" si="8"/>
        <v>43.45</v>
      </c>
      <c r="E67" s="42">
        <f t="shared" si="8"/>
        <v>33.129999999999995</v>
      </c>
      <c r="F67" s="42">
        <f t="shared" si="8"/>
        <v>49.55</v>
      </c>
      <c r="G67" s="42">
        <f t="shared" si="8"/>
        <v>44.29</v>
      </c>
      <c r="H67" s="42">
        <f t="shared" si="8"/>
        <v>49.16</v>
      </c>
      <c r="I67" s="42">
        <f t="shared" si="8"/>
        <v>43.38</v>
      </c>
      <c r="J67" s="42">
        <f t="shared" si="8"/>
        <v>29.93</v>
      </c>
      <c r="K67" s="42">
        <f t="shared" si="8"/>
        <v>44.46</v>
      </c>
      <c r="L67" s="42">
        <f t="shared" si="8"/>
        <v>34.04</v>
      </c>
      <c r="M67" s="42">
        <f t="shared" si="8"/>
        <v>43.44</v>
      </c>
      <c r="N67" s="42">
        <f t="shared" si="8"/>
        <v>48.78</v>
      </c>
      <c r="O67" s="42">
        <f t="shared" si="8"/>
        <v>30.96</v>
      </c>
      <c r="P67" s="42">
        <f t="shared" si="8"/>
        <v>43.95</v>
      </c>
      <c r="Q67" s="42">
        <f t="shared" si="8"/>
        <v>49.819999999999993</v>
      </c>
      <c r="R67" s="42">
        <f t="shared" si="8"/>
        <v>45.209999999999994</v>
      </c>
      <c r="S67" s="42">
        <f t="shared" si="8"/>
        <v>53.819999999999993</v>
      </c>
      <c r="T67" s="42">
        <f t="shared" si="8"/>
        <v>48.36</v>
      </c>
      <c r="U67" s="51"/>
      <c r="V67" s="51"/>
    </row>
    <row r="68" spans="1:22" ht="15.75">
      <c r="A68" s="1"/>
      <c r="B68" s="14"/>
      <c r="C68" s="63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51"/>
      <c r="V68" s="51"/>
    </row>
    <row r="69" spans="1:22" ht="15.75">
      <c r="A69" s="1"/>
      <c r="B69" s="14" t="s">
        <v>86</v>
      </c>
      <c r="C69" s="26">
        <f t="shared" ref="C69:T69" si="9">COUNTIF(C2:C66,"N")</f>
        <v>0</v>
      </c>
      <c r="D69" s="42">
        <f t="shared" si="9"/>
        <v>1</v>
      </c>
      <c r="E69" s="42">
        <f t="shared" si="9"/>
        <v>13</v>
      </c>
      <c r="F69" s="42">
        <f t="shared" si="9"/>
        <v>2</v>
      </c>
      <c r="G69" s="42">
        <f t="shared" si="9"/>
        <v>0</v>
      </c>
      <c r="H69" s="42">
        <f t="shared" si="9"/>
        <v>0</v>
      </c>
      <c r="I69" s="42">
        <f t="shared" si="9"/>
        <v>0</v>
      </c>
      <c r="J69" s="42">
        <f t="shared" si="9"/>
        <v>16</v>
      </c>
      <c r="K69" s="42">
        <f t="shared" si="9"/>
        <v>0</v>
      </c>
      <c r="L69" s="42">
        <f t="shared" si="9"/>
        <v>2</v>
      </c>
      <c r="M69" s="42">
        <f t="shared" si="9"/>
        <v>4</v>
      </c>
      <c r="N69" s="42">
        <f t="shared" si="9"/>
        <v>0</v>
      </c>
      <c r="O69" s="42">
        <f t="shared" si="9"/>
        <v>3</v>
      </c>
      <c r="P69" s="42">
        <f t="shared" si="9"/>
        <v>0</v>
      </c>
      <c r="Q69" s="42">
        <f t="shared" si="9"/>
        <v>0</v>
      </c>
      <c r="R69" s="42">
        <f t="shared" si="9"/>
        <v>0</v>
      </c>
      <c r="S69" s="42">
        <f t="shared" si="9"/>
        <v>1</v>
      </c>
      <c r="T69" s="42">
        <f t="shared" si="9"/>
        <v>2</v>
      </c>
      <c r="U69" s="51"/>
      <c r="V69" s="51"/>
    </row>
    <row r="71" spans="1:22" s="67" customFormat="1" ht="15.75">
      <c r="B71" s="14" t="s">
        <v>98</v>
      </c>
      <c r="D71" s="68">
        <f>D67*10/$C$67</f>
        <v>7.2416666666666663</v>
      </c>
      <c r="E71" s="68">
        <f t="shared" ref="E71:T71" si="10">E67*10/$C$67</f>
        <v>5.5216666666666656</v>
      </c>
      <c r="F71" s="68">
        <f t="shared" si="10"/>
        <v>8.2583333333333329</v>
      </c>
      <c r="G71" s="68">
        <f t="shared" si="10"/>
        <v>7.3816666666666659</v>
      </c>
      <c r="H71" s="68">
        <f t="shared" si="10"/>
        <v>8.1933333333333334</v>
      </c>
      <c r="I71" s="68">
        <f t="shared" si="10"/>
        <v>7.23</v>
      </c>
      <c r="J71" s="68">
        <f t="shared" si="10"/>
        <v>4.9883333333333333</v>
      </c>
      <c r="K71" s="68">
        <f t="shared" si="10"/>
        <v>7.41</v>
      </c>
      <c r="L71" s="68">
        <f t="shared" si="10"/>
        <v>5.6733333333333329</v>
      </c>
      <c r="M71" s="68">
        <f t="shared" si="10"/>
        <v>7.2399999999999993</v>
      </c>
      <c r="N71" s="68">
        <f t="shared" si="10"/>
        <v>8.1300000000000008</v>
      </c>
      <c r="O71" s="68">
        <f t="shared" si="10"/>
        <v>5.16</v>
      </c>
      <c r="P71" s="68">
        <f t="shared" si="10"/>
        <v>7.3250000000000002</v>
      </c>
      <c r="Q71" s="68">
        <f t="shared" si="10"/>
        <v>8.3033333333333328</v>
      </c>
      <c r="R71" s="68">
        <f t="shared" si="10"/>
        <v>7.5349999999999984</v>
      </c>
      <c r="S71" s="68">
        <f t="shared" si="10"/>
        <v>8.9699999999999989</v>
      </c>
      <c r="T71" s="68">
        <f t="shared" si="10"/>
        <v>8.06</v>
      </c>
      <c r="U71" s="69"/>
      <c r="V71" s="69"/>
    </row>
  </sheetData>
  <mergeCells count="6">
    <mergeCell ref="A2:A6"/>
    <mergeCell ref="A8:A23"/>
    <mergeCell ref="A51:A55"/>
    <mergeCell ref="A57:A66"/>
    <mergeCell ref="A25:A38"/>
    <mergeCell ref="A40:A49"/>
  </mergeCells>
  <phoneticPr fontId="5" type="noConversion"/>
  <printOptions horizontalCentered="1" verticalCentered="1"/>
  <pageMargins left="0.31496062992125984" right="0.31496062992125984" top="0.55118110236220474" bottom="0.55118110236220474" header="0" footer="0"/>
  <pageSetup paperSize="9" scale="75" orientation="landscape" horizontalDpi="4294967293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Integrale</vt:lpstr>
      <vt:lpstr>Corretto</vt:lpstr>
      <vt:lpstr>Corretto!Print_Area</vt:lpstr>
      <vt:lpstr>Corretto!Print_Titles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2013-04-02T18:10:21Z</cp:lastPrinted>
  <dcterms:created xsi:type="dcterms:W3CDTF">2013-03-28T09:29:08Z</dcterms:created>
  <dcterms:modified xsi:type="dcterms:W3CDTF">2013-05-08T13:45:22Z</dcterms:modified>
</cp:coreProperties>
</file>